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36" yWindow="75" windowWidth="12120" windowHeight="9120" activeTab="0"/>
  </bookViews>
  <sheets>
    <sheet name="Sheet2" sheetId="1" r:id="rId1"/>
    <sheet name="Sheet3" sheetId="2" r:id="rId2"/>
  </sheets>
  <definedNames>
    <definedName name="_xlnm.Print_Area" localSheetId="0">'Sheet2'!$A$2:$U$89</definedName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<sst xmlns="http://schemas.openxmlformats.org/spreadsheetml/2006/main" count="620" uniqueCount="279">
  <si>
    <t>Lead entity</t>
  </si>
  <si>
    <t>Multiple stakeholders</t>
  </si>
  <si>
    <t>Staffing (3 FTEs)</t>
  </si>
  <si>
    <t>Staffing (1 FTE)</t>
  </si>
  <si>
    <t>Likely sponsor</t>
  </si>
  <si>
    <t>Likely end date</t>
  </si>
  <si>
    <t>Year 2 Cost</t>
  </si>
  <si>
    <t>Year 3 Cost</t>
  </si>
  <si>
    <t>Year 3 Scope</t>
  </si>
  <si>
    <t>Year 2 Scope</t>
  </si>
  <si>
    <t>Placement and planting</t>
  </si>
  <si>
    <t xml:space="preserve">Adaptive management and monitoring </t>
  </si>
  <si>
    <t>Ongoing</t>
  </si>
  <si>
    <t>Lead entity coordination</t>
  </si>
  <si>
    <t>Program</t>
  </si>
  <si>
    <t>Complete acquisition</t>
  </si>
  <si>
    <t>King County</t>
  </si>
  <si>
    <t>Monitoring/Adaptive Management</t>
  </si>
  <si>
    <t>Tukwila</t>
  </si>
  <si>
    <t>Project, program, HP #</t>
  </si>
  <si>
    <t>Feasibility/Acquisition</t>
  </si>
  <si>
    <t>Construction</t>
  </si>
  <si>
    <t>Tukwila &amp; King County</t>
  </si>
  <si>
    <t>Property owner outreach</t>
  </si>
  <si>
    <t>Secure funding</t>
  </si>
  <si>
    <t>Complete Design &amp; Permitting</t>
  </si>
  <si>
    <t>Construct Project</t>
  </si>
  <si>
    <t>Monitoring &amp; Adaptive Management</t>
  </si>
  <si>
    <t>Feasibility</t>
  </si>
  <si>
    <t>Kent</t>
  </si>
  <si>
    <t>Project, MG-18</t>
  </si>
  <si>
    <t>Seattle</t>
  </si>
  <si>
    <t>Burien</t>
  </si>
  <si>
    <t>Project, NS-5</t>
  </si>
  <si>
    <t>Normandy Park</t>
  </si>
  <si>
    <t>Project, NS-17</t>
  </si>
  <si>
    <t>Kent &amp; King County</t>
  </si>
  <si>
    <t>Design &amp; Permitting</t>
  </si>
  <si>
    <t>Complete Acquisition</t>
  </si>
  <si>
    <t>Complete Construction</t>
  </si>
  <si>
    <t xml:space="preserve">Feasibility </t>
  </si>
  <si>
    <t>Design, Permitting</t>
  </si>
  <si>
    <t>Design Restoration Construction, Permitting</t>
  </si>
  <si>
    <t>Auburn, King County</t>
  </si>
  <si>
    <t>Acquisition</t>
  </si>
  <si>
    <t>Feasibility &amp; Design</t>
  </si>
  <si>
    <t>Nearshore Habitat Toolbox</t>
  </si>
  <si>
    <t>Program,       N-1</t>
  </si>
  <si>
    <t>feasibility</t>
  </si>
  <si>
    <t>Create incentives Program to Remove Failing Septic Systems on Vashon/Maury Island</t>
  </si>
  <si>
    <t>Program,      N-4</t>
  </si>
  <si>
    <t>Create Soft Armoring Tech Assist/Cost Share</t>
  </si>
  <si>
    <t>Program,       N-2</t>
  </si>
  <si>
    <t>design, permits, contract</t>
  </si>
  <si>
    <t>construction</t>
  </si>
  <si>
    <t xml:space="preserve">Feasibility, Technical Design </t>
  </si>
  <si>
    <t>WRIA 9 Habitat Work Schedule for Green/Duwamish and Central Puget Sound Watershed</t>
  </si>
  <si>
    <t>Three-Year Watershed Implementation Priorities - Puget Sound Salmon Recovery Plan</t>
  </si>
  <si>
    <r>
      <t xml:space="preserve">Duwamish Subwatershed: </t>
    </r>
    <r>
      <rPr>
        <b/>
        <sz val="10"/>
        <rFont val="Verdana"/>
        <family val="2"/>
      </rPr>
      <t xml:space="preserve"> Enlarge Duwamish estuarine transition zone habitat by expanding shallow water and slow water areas, and expand/enhance the estuary, particularly vegetated shallow subtidal and intertidal habitats and brackish marshes.  VSP perameters for this subwatershed focus on productivity. </t>
    </r>
  </si>
  <si>
    <r>
      <t>Nearshore Subwatershed:</t>
    </r>
    <r>
      <rPr>
        <b/>
        <sz val="10"/>
        <rFont val="Verdana"/>
        <family val="2"/>
      </rPr>
      <t xml:space="preserve">  Protect, restore, or rehabilitate: sediment transport processes by reconnecting sediment sources and removing shoreline armoring; pocket estuaries, lagoons, and spits; and sediment quality, particularly in Elliott Bay. VSP perameters for this subwatershed focus on productivity.</t>
    </r>
  </si>
  <si>
    <r>
      <t xml:space="preserve">Middle Green River Subwatershed: </t>
    </r>
    <r>
      <rPr>
        <b/>
        <sz val="10"/>
        <rFont val="Verdana"/>
        <family val="2"/>
      </rPr>
      <t xml:space="preserve"> Protect/restore habitat that provides refuge and habitat complexity for juvenile salmon over a range of flow conditions and a variety of locations; enhance natural sediment recruitment by reconnecting sediment sources to river; protect and restore spawning and rearing habitat in lower Newaukum and Soos Creeks; maintain regional groundwater recharge and base flows to mainstem Green River.</t>
    </r>
  </si>
  <si>
    <t>Other Fund Sources</t>
  </si>
  <si>
    <r>
      <t>North Wind's Weir Shallow Water Habitat Rehabilitation at RM 6.3:</t>
    </r>
    <r>
      <rPr>
        <sz val="10"/>
        <rFont val="Verdana"/>
        <family val="2"/>
      </rPr>
      <t xml:space="preserve"> Create two acres of off-channel, shallow water habitat in the transition zone</t>
    </r>
  </si>
  <si>
    <t>Feasibility, negotiation with property owner, design and permitting</t>
  </si>
  <si>
    <t>LWD and materials purchase</t>
  </si>
  <si>
    <r>
      <t>Lower Green River Subwatershed:</t>
    </r>
    <r>
      <rPr>
        <b/>
        <sz val="10"/>
        <rFont val="Verdana"/>
        <family val="2"/>
      </rPr>
      <t xml:space="preserve">  Protect/restore refuge, habitat complexity and connectivity for juvenile salmon over range of flow conditions and variety of locations. VSP perameters for this subwatershed focus on productivity.</t>
    </r>
  </si>
  <si>
    <r>
      <t xml:space="preserve">Riverview Park Restoration: </t>
    </r>
    <r>
      <rPr>
        <sz val="10"/>
        <rFont val="Verdana"/>
        <family val="2"/>
      </rPr>
      <t>Provide summer rearing habitat and high flow winter refuge through excavation of an off-channel area combined with placement of large woody debris and revegetation.</t>
    </r>
  </si>
  <si>
    <r>
      <t>Mill Creek Floodplain Wetland and Off-Channel Habitat Rehabilitation:</t>
    </r>
    <r>
      <rPr>
        <sz val="10"/>
        <rFont val="Verdana"/>
        <family val="2"/>
      </rPr>
      <t xml:space="preserve"> Restore lower 0.3 miles of Mill Creek and adjacent segments of currently armored riverbank.</t>
    </r>
  </si>
  <si>
    <r>
      <t xml:space="preserve">Briscoe Off Channel Habitat Rehabilitation between RM 16.1 and 15.8:  </t>
    </r>
    <r>
      <rPr>
        <sz val="10"/>
        <rFont val="Verdana"/>
        <family val="2"/>
      </rPr>
      <t>Remove armoring on the Briscoe meander shoreline, excavate flood refugium for juvenil salmonid rearing habitat, install large woody debris, and plant native riparian vegetation.</t>
    </r>
  </si>
  <si>
    <r>
      <t>Mainstem Maintenance:</t>
    </r>
    <r>
      <rPr>
        <sz val="10"/>
        <rFont val="Verdana"/>
        <family val="2"/>
      </rPr>
      <t xml:space="preserve">  Boeing Levee Setback and Restoration between RM 18 and 17.1 to enable extensive habitat rehabilitation. </t>
    </r>
  </si>
  <si>
    <r>
      <t>Flaming Geyser Floodplain Reconnection, Side Channel Connection and Habitat Restoration between RM 45.1 and RM 44.3:</t>
    </r>
    <r>
      <rPr>
        <sz val="10"/>
        <rFont val="Verdana"/>
        <family val="2"/>
      </rPr>
      <t xml:space="preserve">  Phase 1 Side Channel Connection - Excavate a connection between the wall-based side channel inlet and the mainstem and construct logjams to reinstate channel migration.</t>
    </r>
  </si>
  <si>
    <r>
      <t>Flaming Geyser Side Channel Construction, Floodplain Reconnection near RM 44:</t>
    </r>
    <r>
      <rPr>
        <sz val="10"/>
        <rFont val="Verdana"/>
        <family val="2"/>
      </rPr>
      <t xml:space="preserve"> Phase 2 - Construct a side channel to increase the amount of off-channel habitat near river mile 44.</t>
    </r>
  </si>
  <si>
    <r>
      <t>Newaukum Creek Mouth Restoration Between Creek Miles 0.0 and 4.3:</t>
    </r>
    <r>
      <rPr>
        <sz val="10"/>
        <rFont val="Verdana"/>
        <family val="2"/>
      </rPr>
      <t xml:space="preserve">  Place large woody debris and plant native trees along the lower 4.3 miles of the creek, and reconfigure the lower 1,800 feet of the creek near the mouth.</t>
    </r>
  </si>
  <si>
    <r>
      <t>Lones Levee Removal near RM 38:</t>
    </r>
    <r>
      <rPr>
        <sz val="10"/>
        <rFont val="Verdana"/>
        <family val="2"/>
      </rPr>
      <t xml:space="preserve">  Restore natural channel migration processes, consistent with current flow regimes of the Green River by removing Lones Levee at river mile 38.</t>
    </r>
  </si>
  <si>
    <t>Project Management and Public Outreach</t>
  </si>
  <si>
    <t>WRIA Staff</t>
  </si>
  <si>
    <t>Stewardship &amp; Educational Outreach</t>
  </si>
  <si>
    <t>Water Conservation Incentive Programs</t>
  </si>
  <si>
    <t xml:space="preserve">Increase/Expand Natural Yard Care Programs </t>
  </si>
  <si>
    <t>WW-3,4</t>
  </si>
  <si>
    <t>WW-1</t>
  </si>
  <si>
    <t>WW-5</t>
  </si>
  <si>
    <t>Promote Plantive of Native Trees</t>
  </si>
  <si>
    <t>Promote Better Volunteer Carwash Practices</t>
  </si>
  <si>
    <t>Increase Public Awareness about What Healthy Streams and Rivers Look Like and How to Enjoy Recreating on Them</t>
  </si>
  <si>
    <t>Expand/Improve Incentives Programs</t>
  </si>
  <si>
    <t>WW-11</t>
  </si>
  <si>
    <t>Increase Use of Low Impact Development and Porous Concrete</t>
  </si>
  <si>
    <t>Develop a Coordinated Acquisition Program for Natural Areas</t>
  </si>
  <si>
    <t>WW-15</t>
  </si>
  <si>
    <t>Develop Salmon Restoration Tools Consistent with Agricultural Land Uses</t>
  </si>
  <si>
    <r>
      <t>Functioning Nearshore Habitat Protection on Vashon/Maury Island:</t>
    </r>
    <r>
      <rPr>
        <sz val="10"/>
        <rFont val="Verdana"/>
        <family val="0"/>
      </rPr>
      <t xml:space="preserve">  Protect sites with high habitat resource values - </t>
    </r>
    <r>
      <rPr>
        <u val="single"/>
        <sz val="10"/>
        <rFont val="Verdana"/>
        <family val="2"/>
      </rPr>
      <t>Pt. Robinson</t>
    </r>
  </si>
  <si>
    <r>
      <t>Functioning Nearshore Habitat Protection on Vashon/Maury Island:</t>
    </r>
    <r>
      <rPr>
        <sz val="10"/>
        <rFont val="Verdana"/>
        <family val="2"/>
      </rPr>
      <t xml:space="preserve">  Protect sites with high habitat resource values -  </t>
    </r>
    <r>
      <rPr>
        <u val="single"/>
        <sz val="10"/>
        <rFont val="Verdana"/>
        <family val="2"/>
      </rPr>
      <t>Lost Lake</t>
    </r>
  </si>
  <si>
    <r>
      <t>Functioning Nearshore Habitat Protection on Vashon/Maury Island:</t>
    </r>
    <r>
      <rPr>
        <sz val="10"/>
        <rFont val="Verdana"/>
        <family val="2"/>
      </rPr>
      <t xml:space="preserve">  Protect sites with high habitat resource values - </t>
    </r>
    <r>
      <rPr>
        <u val="single"/>
        <sz val="10"/>
        <rFont val="Verdana"/>
        <family val="2"/>
      </rPr>
      <t>Maury Island Marine Park</t>
    </r>
  </si>
  <si>
    <r>
      <t>Functioning Nearshore Habitat Protection on Vashon/Maury Island:</t>
    </r>
    <r>
      <rPr>
        <sz val="10"/>
        <rFont val="Verdana"/>
        <family val="0"/>
      </rPr>
      <t xml:space="preserve">  Protect sites with high habitat resource values - </t>
    </r>
    <r>
      <rPr>
        <u val="single"/>
        <sz val="10"/>
        <rFont val="Verdana"/>
        <family val="2"/>
      </rPr>
      <t>Inspiration Pt</t>
    </r>
  </si>
  <si>
    <r>
      <t>Functioning Nearshore Habitat Protection on Vashon/Maury Island:</t>
    </r>
    <r>
      <rPr>
        <sz val="10"/>
        <rFont val="Verdana"/>
        <family val="2"/>
      </rPr>
      <t xml:space="preserve">  Protect sites with high habitat resource values - </t>
    </r>
    <r>
      <rPr>
        <u val="single"/>
        <sz val="10"/>
        <rFont val="Verdana"/>
        <family val="2"/>
      </rPr>
      <t>Raab's Lagoon Pocket Estuary</t>
    </r>
  </si>
  <si>
    <r>
      <t>Functioning Nearshore Habitat Protection on Vashon/Maury Island:</t>
    </r>
    <r>
      <rPr>
        <sz val="10"/>
        <rFont val="Verdana"/>
        <family val="0"/>
      </rPr>
      <t xml:space="preserve">  Protect sites with high habitat resource values - </t>
    </r>
    <r>
      <rPr>
        <u val="single"/>
        <sz val="10"/>
        <rFont val="Verdana"/>
        <family val="2"/>
      </rPr>
      <t>Dockton</t>
    </r>
  </si>
  <si>
    <r>
      <t>Functioning Nearshore Habitat Protection on Vashon/Maury Island:</t>
    </r>
    <r>
      <rPr>
        <sz val="10"/>
        <rFont val="Verdana"/>
        <family val="0"/>
      </rPr>
      <t xml:space="preserve">  Protect sites with high habitat resource values - </t>
    </r>
    <r>
      <rPr>
        <u val="single"/>
        <sz val="10"/>
        <rFont val="Verdana"/>
        <family val="2"/>
      </rPr>
      <t>Neill Pt</t>
    </r>
  </si>
  <si>
    <r>
      <t>Functioning Nearshore Habitat Protection on Vashon/Maury Island</t>
    </r>
    <r>
      <rPr>
        <sz val="10"/>
        <rFont val="Verdana"/>
        <family val="0"/>
      </rPr>
      <t xml:space="preserve">:  Protect sites with high habitat resource values - </t>
    </r>
    <r>
      <rPr>
        <u val="single"/>
        <sz val="10"/>
        <rFont val="Verdana"/>
        <family val="2"/>
      </rPr>
      <t>Manzanita</t>
    </r>
  </si>
  <si>
    <t>Work with jurisdictions and Department of Ecology to support a Shorelines Exemption for properties affected by salmon habitat restoration projects that would relocate the location of the ordinary high water mark.</t>
  </si>
  <si>
    <t>Policy IN2</t>
  </si>
  <si>
    <t>Work with Co-Managers to integrate Hatchery &amp; Harvest Practices with Habitat Plan Objectives</t>
  </si>
  <si>
    <r>
      <t xml:space="preserve">Shallow Water Habitat 
Creation at RM 7.0-5.5: </t>
    </r>
    <r>
      <rPr>
        <sz val="10"/>
        <rFont val="Verdana"/>
        <family val="2"/>
      </rPr>
      <t xml:space="preserve"> 
Create a minimum of 20 acres of new off-channel shallow water/marsh habitat with associated riparian vegetation; </t>
    </r>
    <r>
      <rPr>
        <u val="single"/>
        <sz val="10"/>
        <rFont val="Verdana"/>
        <family val="2"/>
      </rPr>
      <t>Restore 1 acre upstream of RM 5.5</t>
    </r>
  </si>
  <si>
    <t>CFT, ALEA,City of Tukwila, KCD</t>
  </si>
  <si>
    <t>Complete design, engineering, permitting</t>
  </si>
  <si>
    <t>Design, engineering, permitting</t>
  </si>
  <si>
    <r>
      <t>Shallow Water Habitat Creation at RM 7.0-5.5:</t>
    </r>
    <r>
      <rPr>
        <sz val="10"/>
        <rFont val="Verdana"/>
        <family val="2"/>
      </rPr>
      <t xml:space="preserve"> Create a minimum of 20 acres of new off-channel shallow water/marsh habitat with associated riparian vegetation; </t>
    </r>
    <r>
      <rPr>
        <u val="single"/>
        <sz val="10"/>
        <rFont val="Verdana"/>
        <family val="2"/>
      </rPr>
      <t>Property Acquisition of 5 acres for 2010 restoration</t>
    </r>
  </si>
  <si>
    <t>Project, 
LG-7</t>
  </si>
  <si>
    <t>Feasibility, design, permitting</t>
  </si>
  <si>
    <t>Project, 
LG-12</t>
  </si>
  <si>
    <t>Project, 
LG-15</t>
  </si>
  <si>
    <t>Project, 
LG-10</t>
  </si>
  <si>
    <t>GRFCZD, KCD, Kent, ACOE</t>
  </si>
  <si>
    <t>Burien, IAC, PSAW</t>
  </si>
  <si>
    <t xml:space="preserve">King County, State Parks, IAC, </t>
  </si>
  <si>
    <t>Begin Construction</t>
  </si>
  <si>
    <t xml:space="preserve">King County, ACOE, </t>
  </si>
  <si>
    <t xml:space="preserve">King County, ACOE </t>
  </si>
  <si>
    <r>
      <t xml:space="preserve">Bank Restoration and Revetment Setback at RM 6.6-5.5: </t>
    </r>
    <r>
      <rPr>
        <sz val="10"/>
        <rFont val="Verdana"/>
        <family val="2"/>
      </rPr>
      <t xml:space="preserve">Set back and restore the river bank; </t>
    </r>
    <r>
      <rPr>
        <u val="single"/>
        <sz val="10"/>
        <rFont val="Verdana"/>
        <family val="2"/>
      </rPr>
      <t>Combination of 3 projects to restore 1 mile bank layback, revegetation RM 4.7-7.0</t>
    </r>
  </si>
  <si>
    <t>Project, 
DUW-7</t>
  </si>
  <si>
    <t>Project, 
DUW-10</t>
  </si>
  <si>
    <t>Project, 
DUW-7, 9, 11</t>
  </si>
  <si>
    <t>Project, 
DUW-11</t>
  </si>
  <si>
    <t>Project, 
NS-3</t>
  </si>
  <si>
    <t>Project, 
NS-10</t>
  </si>
  <si>
    <t>Project, 
NS-11</t>
  </si>
  <si>
    <t>Project, 
NS-17</t>
  </si>
  <si>
    <t>Project 
NS-17</t>
  </si>
  <si>
    <t>Project, 
MG-3</t>
  </si>
  <si>
    <t>Project, 
MG-4</t>
  </si>
  <si>
    <t>Project, 
MG-6</t>
  </si>
  <si>
    <t>Project, 
MG-8</t>
  </si>
  <si>
    <t>Project, 
MG-9</t>
  </si>
  <si>
    <t>Project, 
MG-18</t>
  </si>
  <si>
    <t>Program, 
WW-2</t>
  </si>
  <si>
    <t>Program, 
WW-6</t>
  </si>
  <si>
    <t>Program, 
WW-7</t>
  </si>
  <si>
    <t>Program, 
WW-13</t>
  </si>
  <si>
    <t>Program, 
WW-16</t>
  </si>
  <si>
    <t>Subtotals</t>
  </si>
  <si>
    <t>Totals</t>
  </si>
  <si>
    <t>SRFB Round 5, 2004: $788,581; King County, ACOE</t>
  </si>
  <si>
    <t>Total cost of first three years/phases</t>
  </si>
  <si>
    <r>
      <t xml:space="preserve">Newaukum Creek Corridor Restoration Between Creek Miles 0.0 and 14.3: </t>
    </r>
    <r>
      <rPr>
        <sz val="10"/>
        <rFont val="Verdana"/>
        <family val="2"/>
      </rPr>
      <t xml:space="preserve"> Restore process-based ecological functions that include wetland and riparian restoration on the Enumclaw Plateau. </t>
    </r>
    <r>
      <rPr>
        <u val="single"/>
        <sz val="10"/>
        <rFont val="Verdana"/>
        <family val="2"/>
      </rPr>
      <t>Early phases.</t>
    </r>
  </si>
  <si>
    <t>Federal Way</t>
  </si>
  <si>
    <t>Action Name and Description</t>
  </si>
  <si>
    <r>
      <t xml:space="preserve">Functioning Nearshore Habitat Protection:  Protect site with high habitat resource value - </t>
    </r>
    <r>
      <rPr>
        <u val="single"/>
        <sz val="10"/>
        <rFont val="Verdana"/>
        <family val="2"/>
      </rPr>
      <t>Foss Property</t>
    </r>
  </si>
  <si>
    <t>Education and stewardship scope</t>
  </si>
  <si>
    <r>
      <t>Setback and Removal of Fenster and Pautzke Levees to Reconnect the Floodplain and Allow Channel Migration near RM 32:</t>
    </r>
    <r>
      <rPr>
        <sz val="10"/>
        <rFont val="Verdana"/>
        <family val="2"/>
      </rPr>
      <t xml:space="preserve"> </t>
    </r>
    <r>
      <rPr>
        <u val="single"/>
        <sz val="10"/>
        <rFont val="Verdana"/>
        <family val="2"/>
      </rPr>
      <t>Pautzke Levee</t>
    </r>
    <r>
      <rPr>
        <sz val="10"/>
        <rFont val="Verdana"/>
        <family val="2"/>
      </rPr>
      <t xml:space="preserve"> - Remove levees, lower the elevation of terraces and construct engineered logjams to reinstate floodplain connectivity and channel migration. Phases A - E. </t>
    </r>
  </si>
  <si>
    <t>Priority Tier</t>
  </si>
  <si>
    <t>Primary Limiting Factors Addressed</t>
  </si>
  <si>
    <t>Capital Projects</t>
  </si>
  <si>
    <t>For Habitat projects (see key for categories)</t>
  </si>
  <si>
    <t xml:space="preserve">Acquisition </t>
  </si>
  <si>
    <t xml:space="preserve">Restoration type, if applicable </t>
  </si>
  <si>
    <t xml:space="preserve">Location w/in watershed </t>
  </si>
  <si>
    <t xml:space="preserve">Performance </t>
  </si>
  <si>
    <t>SRFB</t>
  </si>
  <si>
    <r>
      <t>Beaconsfield-On-The-Sound: Feeder Bluff Protection and Restoration of Beach Feeding Processes in Normandy Park:</t>
    </r>
    <r>
      <rPr>
        <sz val="10"/>
        <rFont val="Verdana"/>
        <family val="2"/>
      </rPr>
      <t xml:space="preserve">  Purchase and restore one of the last major privately-held undeveloped feeder bluffs along the mainland marine shoreline.</t>
    </r>
  </si>
  <si>
    <t>KCD</t>
  </si>
  <si>
    <t>ERP</t>
  </si>
  <si>
    <t>Conduct Shoreline Stewardship Workshops and Outreach - Beach/Bluff Educational Programs, including HPA education to agency staff and citizens.</t>
  </si>
  <si>
    <t>Water supply coordination per DOE/EPA Watershed assistance grant</t>
  </si>
  <si>
    <t>2,3</t>
  </si>
  <si>
    <t>1,3</t>
  </si>
  <si>
    <t>2,5</t>
  </si>
  <si>
    <t>1,5</t>
  </si>
  <si>
    <t>1,2</t>
  </si>
  <si>
    <t>$311,000 (2006)</t>
  </si>
  <si>
    <t>Archeological data recovery</t>
  </si>
  <si>
    <r>
      <t xml:space="preserve">Duwamish Gardens Shallow Water Habitat Creation at RM 7.0:  
</t>
    </r>
    <r>
      <rPr>
        <sz val="10"/>
        <rFont val="Verdana"/>
        <family val="2"/>
      </rPr>
      <t>Phase I: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>Acquire 2.2 acres of upland; Phase II: Create shallow water off channel habitat</t>
    </r>
  </si>
  <si>
    <t>???</t>
  </si>
  <si>
    <t>APPROVED: CFT: $350,000 (2006); City of Tukwila: $50,000 (2006); PENDING: ALEA: $195,000 (2006); City of Tukwila (2007) $50,000</t>
  </si>
  <si>
    <t>$15,000 (2006); PENDING: KCD $200,000 (2007)</t>
  </si>
  <si>
    <t>King County; US ACOE</t>
  </si>
  <si>
    <t>Actions will be scheduled by Natural Resource Trustees and/or potentially responsible parties</t>
  </si>
  <si>
    <t>n/a</t>
  </si>
  <si>
    <t>n/a (probably)</t>
  </si>
  <si>
    <t>Funding will for the most part come from Natural Resource Damages</t>
  </si>
  <si>
    <t>Unknown, TBD by Natural Resource Trustees</t>
  </si>
  <si>
    <r>
      <t xml:space="preserve">Shallow Water Habitat Creation: </t>
    </r>
    <r>
      <rPr>
        <sz val="10"/>
        <rFont val="Verdana"/>
        <family val="2"/>
      </rPr>
      <t>Creation of shallow water habitat and shoreline restoration between RM 5.5-4.7 (and farther downstream) within the expected Lower Duwamish Superfund cleanup area</t>
    </r>
  </si>
  <si>
    <t>Funding will come from off-site mitigation for impacts of construction at Joint Training Facility on Hamm Creek</t>
  </si>
  <si>
    <t>PENDING: Kent $617,000</t>
  </si>
  <si>
    <t>$40,000 (2006)   PENDING: $50,000</t>
  </si>
  <si>
    <t>PENDING: $1,163,000</t>
  </si>
  <si>
    <t>$100,000 (2006)</t>
  </si>
  <si>
    <t>APPROVED: CFT: $100,000 (2005 or 2006); City of Kent: $100,000 (2005 or 2006)</t>
  </si>
  <si>
    <t>Kent (lead), King County, Green River Flood Control Zone District</t>
  </si>
  <si>
    <t>$975,085 (2003)</t>
  </si>
  <si>
    <t>Kent $180,000; King County $25,000; Green River Flood Control Zone District $25,000</t>
  </si>
  <si>
    <t>$150,000 (2006)</t>
  </si>
  <si>
    <r>
      <t xml:space="preserve">Olympic Sculpture Park Tidal Embayment and Shallow Water Habitat Rehabilitation:  </t>
    </r>
    <r>
      <rPr>
        <sz val="10"/>
        <rFont val="Verdana"/>
        <family val="2"/>
      </rPr>
      <t xml:space="preserve">Create a 0.64 acre embayment at the northern end of the Elliott Bay seawall and an approximately 800 foot long and 15 foot wide habitat bench between Pier 70 and Myrtle Edwards Park.  </t>
    </r>
    <r>
      <rPr>
        <sz val="14"/>
        <rFont val="Verdana"/>
        <family val="2"/>
      </rPr>
      <t>CONSTRUCTION COMPLETE</t>
    </r>
    <r>
      <rPr>
        <sz val="10"/>
        <rFont val="Verdana"/>
        <family val="2"/>
      </rPr>
      <t xml:space="preserve">  </t>
    </r>
  </si>
  <si>
    <r>
      <t xml:space="preserve">Burien Seahurst Park Shoreline Restoration, Phase II: </t>
    </r>
    <r>
      <rPr>
        <sz val="10"/>
        <rFont val="Verdana"/>
        <family val="2"/>
      </rPr>
      <t>Continue shoreline restoration actions conducted in southern portion of Seahurst Park in Burien by removing a portion of shoreline armoring in the central area of the park, restoring natural beach slopes, and adding riparian vegetation.</t>
    </r>
  </si>
  <si>
    <t>Const. in 2011</t>
  </si>
  <si>
    <r>
      <t xml:space="preserve">Ellis Creek Saltmarsh Protection and Restoration on Vashon Island: </t>
    </r>
    <r>
      <rPr>
        <sz val="10"/>
        <rFont val="Verdana"/>
        <family val="2"/>
      </rPr>
      <t xml:space="preserve">Acquire and restore salmonid-accessible saltmarsh and riparian land at the mouth of Ellis Creek on Tramp Habor on the east side of Vashon Island.  </t>
    </r>
    <r>
      <rPr>
        <sz val="16"/>
        <rFont val="Verdana"/>
        <family val="2"/>
      </rPr>
      <t>CONSTRUCTION SUMMER 2007</t>
    </r>
    <r>
      <rPr>
        <sz val="10"/>
        <rFont val="Verdana"/>
        <family val="2"/>
      </rPr>
      <t xml:space="preserve"> </t>
    </r>
  </si>
  <si>
    <t>$189,438 (2006)</t>
  </si>
  <si>
    <t>$50,873 (2005-2006); $100,000 (2006)</t>
  </si>
  <si>
    <t xml:space="preserve">Cascade Land Conservancy $2,977 (2005) and $64,500 (2006); Normandy Park $6,000 (2005) </t>
  </si>
  <si>
    <t>Adequate funding secured</t>
  </si>
  <si>
    <t>Conservation Futures, NOAA</t>
  </si>
  <si>
    <t>New project</t>
  </si>
  <si>
    <t>Washington Wildlife &amp; Recreation Program $1,000,000; Conservation Futures $400,000; City of Federal Way $1,016,000; TBD $700,000</t>
  </si>
  <si>
    <r>
      <t>Functioning Nearshore Habitat Protection on Vashon/Maury Island</t>
    </r>
    <r>
      <rPr>
        <sz val="10"/>
        <rFont val="Verdana"/>
        <family val="0"/>
      </rPr>
      <t xml:space="preserve">:  Protect sites with high habitat resource values - </t>
    </r>
    <r>
      <rPr>
        <u val="single"/>
        <sz val="10"/>
        <rFont val="Verdana"/>
        <family val="2"/>
      </rPr>
      <t>Northall (Piner West)</t>
    </r>
  </si>
  <si>
    <t>TO BE COMPLETED 2007</t>
  </si>
  <si>
    <t>Project, 
NS-14</t>
  </si>
  <si>
    <r>
      <t>Evaluate How to Improve Habitat Value of Raab's Lagoon/Pocket Estuary on Maury Island:</t>
    </r>
    <r>
      <rPr>
        <sz val="10"/>
        <rFont val="Verdana"/>
        <family val="2"/>
      </rPr>
      <t xml:space="preserve">  Work with property owner and neighbors to identify ways to improve habitat.</t>
    </r>
  </si>
  <si>
    <t>Costs not available</t>
  </si>
  <si>
    <t>Estuary and Salmon Restoration Program $65,000</t>
  </si>
  <si>
    <r>
      <t xml:space="preserve">Functioning Nearshore Habitat Protection:  Protect site with high habitat resource value - </t>
    </r>
    <r>
      <rPr>
        <u val="single"/>
        <sz val="10"/>
        <rFont val="Verdana"/>
        <family val="2"/>
      </rPr>
      <t>Camp Kilworth</t>
    </r>
    <r>
      <rPr>
        <sz val="10"/>
        <rFont val="Verdana"/>
        <family val="2"/>
      </rPr>
      <t>.  Most of this 25 acre parcel is forested upland and will serve as park.  Nearshore is high quality and requires no restoration.</t>
    </r>
  </si>
  <si>
    <r>
      <t>Functioning Nearshore Habitat Protection on Vashon/Maury Island:</t>
    </r>
    <r>
      <rPr>
        <sz val="10"/>
        <rFont val="Verdana"/>
        <family val="2"/>
      </rPr>
      <t xml:space="preserve">  Protect sites with high habitat resource values - </t>
    </r>
    <r>
      <rPr>
        <u val="single"/>
        <sz val="10"/>
        <rFont val="Verdana"/>
        <family val="2"/>
      </rPr>
      <t>Christensen Creek</t>
    </r>
    <r>
      <rPr>
        <sz val="10"/>
        <rFont val="Verdana"/>
        <family val="2"/>
      </rPr>
      <t xml:space="preserve">  This project also will require restoration in a subsequent phase.</t>
    </r>
  </si>
  <si>
    <r>
      <t>Camp Sealth Fish Passage Improvements on Vashon Island:</t>
    </r>
    <r>
      <rPr>
        <sz val="10"/>
        <rFont val="Verdana"/>
        <family val="2"/>
      </rPr>
      <t xml:space="preserve">  Improve fish passage and improve conditions in pocket estuaries.</t>
    </r>
  </si>
  <si>
    <t>Project, 
NS-9</t>
  </si>
  <si>
    <r>
      <t>Mileta Creek Fish Passage Improvements on Vashon Island:</t>
    </r>
    <r>
      <rPr>
        <sz val="10"/>
        <rFont val="Verdana"/>
        <family val="2"/>
      </rPr>
      <t xml:space="preserve">  Improve fish passage and improve conditions in pocket estuaries.</t>
    </r>
  </si>
  <si>
    <r>
      <t>Sandford Point Feeder Bluff Restoration on Vashon Island:</t>
    </r>
    <r>
      <rPr>
        <sz val="10"/>
        <rFont val="Verdana"/>
        <family val="2"/>
      </rPr>
      <t xml:space="preserve">  Remove derelict bulkhead in front of feeder bluff.</t>
    </r>
  </si>
  <si>
    <t>Project, 
NS-18</t>
  </si>
  <si>
    <t>$100,000 - $200,000</t>
  </si>
  <si>
    <r>
      <t>Functioning Nearshore Habitat Protection on Vashon/Maury Island:</t>
    </r>
    <r>
      <rPr>
        <sz val="10"/>
        <rFont val="Verdana"/>
        <family val="2"/>
      </rPr>
      <t xml:space="preserve">  Protect sites with high habitat resource values - </t>
    </r>
    <r>
      <rPr>
        <u val="single"/>
        <sz val="10"/>
        <rFont val="Verdana"/>
        <family val="2"/>
      </rPr>
      <t>Pt. Heyer Drift Cell</t>
    </r>
  </si>
  <si>
    <t>King County Roads Division</t>
  </si>
  <si>
    <r>
      <t>Dockton Road Removal and Feeder Bluff Restoration on Vashon Island:</t>
    </r>
    <r>
      <rPr>
        <sz val="10"/>
        <rFont val="Verdana"/>
        <family val="2"/>
      </rPr>
      <t xml:space="preserve">  Remove road and intertidal fill.  Acquire upland properties if threatened by erosion.  Project depends on Roads deciding to abandon the road.</t>
    </r>
  </si>
  <si>
    <t>Project, 
NS -17 and NS-19</t>
  </si>
  <si>
    <t>$788,581 (2004)</t>
  </si>
  <si>
    <t>$675,900 (2005-2006)</t>
  </si>
  <si>
    <t>Project, 
MG-7</t>
  </si>
  <si>
    <t>Green River Flood Control Zone District $90,000; City of Auburn $33,000</t>
  </si>
  <si>
    <t>CFT, King County ($40,000), KCD</t>
  </si>
  <si>
    <t xml:space="preserve">Citizen Volunteer Forage Fish Monitoring Program </t>
  </si>
  <si>
    <t>Program N-5</t>
  </si>
  <si>
    <r>
      <t xml:space="preserve">Setback and Removal of Fenster and Pautzke Levees to Reconnect the Floodplain and Allow Channel Migration near RM 32: </t>
    </r>
    <r>
      <rPr>
        <u val="single"/>
        <sz val="10"/>
        <rFont val="Verdana"/>
        <family val="2"/>
      </rPr>
      <t>Fenster Levee Phase IA</t>
    </r>
    <r>
      <rPr>
        <sz val="10"/>
        <rFont val="Verdana"/>
        <family val="2"/>
      </rPr>
      <t xml:space="preserve"> - Remove levees, lower the elevation of terraces and construct engineered logjams to reinstate floodplain connectivity and channel migration. </t>
    </r>
  </si>
  <si>
    <r>
      <t xml:space="preserve">Setback and Removal of Fenster and Pautzke Levees to Reconnect the Floodplain and Allow Channel Migration near RM 32: </t>
    </r>
    <r>
      <rPr>
        <u val="single"/>
        <sz val="10"/>
        <rFont val="Verdana"/>
        <family val="2"/>
      </rPr>
      <t>Fenster Levee Phase IB</t>
    </r>
    <r>
      <rPr>
        <sz val="10"/>
        <rFont val="Verdana"/>
        <family val="2"/>
      </rPr>
      <t xml:space="preserve"> - Remove levees, lower the elevation of terraces and construct engineered logjams to reinstate floodplain connectivity and channel migration. </t>
    </r>
  </si>
  <si>
    <t>$600,000 - $800,000</t>
  </si>
  <si>
    <r>
      <t xml:space="preserve">Big Spring Creek Restoration: </t>
    </r>
    <r>
      <rPr>
        <sz val="10"/>
        <rFont val="Verdana"/>
        <family val="2"/>
      </rPr>
      <t>Construct new stream channel to replace ditch.  Connect coldwater springs to Newaukum Creek.</t>
    </r>
  </si>
  <si>
    <t>Acquisition cost determined</t>
  </si>
  <si>
    <t>Estuary and Salmon Restoration Program $77,712; Estuary and Salmon Restoration $35,500; King Conservation District (post-construction monitoring) $83,827</t>
  </si>
  <si>
    <t>King County and/or Vashon-Maury Island Land Trust</t>
  </si>
  <si>
    <t>Acquisition $20,000     Cleanup $500,000  Culvert replacement $500,000</t>
  </si>
  <si>
    <r>
      <t>Ellisport Creek Fish Passage Improvements on Vashon Island:</t>
    </r>
    <r>
      <rPr>
        <sz val="10"/>
        <rFont val="Verdana"/>
        <family val="2"/>
      </rPr>
      <t xml:space="preserve">  Improve fish passage, beach condition, and cleanup hydrocarbons.  This is a two phase project: 1) acquisition and 2) cleanup.</t>
    </r>
  </si>
  <si>
    <r>
      <t xml:space="preserve">Shallow Water Habitat Creation: </t>
    </r>
    <r>
      <rPr>
        <sz val="10"/>
        <rFont val="Verdana"/>
        <family val="2"/>
      </rPr>
      <t>Creation of approximately 0.36 acre of nearshore habitat including a new cove and 2.1 acres of vegetated buffer adjacent to the river at City Light South at RM 5.2 (left bank) as part of mitigation by City of Seattle</t>
    </r>
  </si>
  <si>
    <t>Habitat project costs to be determined</t>
  </si>
  <si>
    <t>Olympic sculpture park post construction monitoring.</t>
  </si>
  <si>
    <t>City of Seattle</t>
  </si>
  <si>
    <t>$77,000 WDFW grant, SRFB, KCD</t>
  </si>
  <si>
    <r>
      <t>Programs and Key Actions</t>
    </r>
    <r>
      <rPr>
        <b/>
        <sz val="10"/>
        <rFont val="Verdana"/>
        <family val="2"/>
      </rPr>
      <t>-Not Prioritized</t>
    </r>
  </si>
  <si>
    <t>Year 4 Scope</t>
  </si>
  <si>
    <t>Year 4 Cost</t>
  </si>
  <si>
    <t>AR, R</t>
  </si>
  <si>
    <t>E</t>
  </si>
  <si>
    <t>Esturaine</t>
  </si>
  <si>
    <t>2 ac</t>
  </si>
  <si>
    <t>R</t>
  </si>
  <si>
    <t>I</t>
  </si>
  <si>
    <t>Main</t>
  </si>
  <si>
    <t>0.13 mi</t>
  </si>
  <si>
    <t>I, W</t>
  </si>
  <si>
    <t>0.3 mi</t>
  </si>
  <si>
    <t>?</t>
  </si>
  <si>
    <t>0.15 mi</t>
  </si>
  <si>
    <t>0.9 mi</t>
  </si>
  <si>
    <t>M</t>
  </si>
  <si>
    <t>Marine</t>
  </si>
  <si>
    <t>0.64 ac</t>
  </si>
  <si>
    <t>1,000 ft</t>
  </si>
  <si>
    <t>2.5 ac</t>
  </si>
  <si>
    <t>3.13 ac</t>
  </si>
  <si>
    <t>AP</t>
  </si>
  <si>
    <t>AR,R</t>
  </si>
  <si>
    <t>0.8 mi</t>
  </si>
  <si>
    <t>14.3 mi</t>
  </si>
  <si>
    <t>4.3 mi</t>
  </si>
  <si>
    <t>2.2 ac</t>
  </si>
  <si>
    <t>1 mi</t>
  </si>
  <si>
    <t>5 ac</t>
  </si>
  <si>
    <t>2.1 ac</t>
  </si>
  <si>
    <t>1 ac</t>
  </si>
  <si>
    <r>
      <t xml:space="preserve">Nelson Side-Channel Habitat Rehabilitation between RM 12.65 and 12.5:  </t>
    </r>
    <r>
      <rPr>
        <sz val="10"/>
        <rFont val="Verdana"/>
        <family val="2"/>
      </rPr>
      <t>Restore historical flood refugia and off-channel rearing habitat on a riverside sheep pasture.</t>
    </r>
  </si>
  <si>
    <r>
      <t>Lower Green River Acquisition in Kent:</t>
    </r>
    <r>
      <rPr>
        <sz val="10"/>
        <rFont val="Verdana"/>
        <family val="2"/>
      </rPr>
      <t xml:space="preserve"> Acquire three properties immediately upstream of the Mullen Slough confluence and demolish buildings on one.  A subsequent phase would likely modify Frager Road and allow reconnection of the upland to the river.  Also acquire the Koch property on the left bank downstream of Riverview Park.  A subsequent phase would restore riparian habitat.</t>
    </r>
  </si>
  <si>
    <t>Phase I (acquisition): $1,700,000</t>
  </si>
  <si>
    <t>$8,493,000 - $8,693,000</t>
  </si>
  <si>
    <t>$13,144,590 - $13,344,590</t>
  </si>
  <si>
    <t>$41,452,590 - $41,852,590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</si>
</sst>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0"/>
    </font>
    <font>
      <b/>
      <sz val="14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6" fontId="0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0" borderId="2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19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6" fontId="0" fillId="0" borderId="2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6" fontId="0" fillId="0" borderId="2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6" fontId="0" fillId="0" borderId="18" xfId="0" applyNumberFormat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164" fontId="8" fillId="0" borderId="27" xfId="0" applyNumberFormat="1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164" fontId="0" fillId="0" borderId="25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6" fontId="0" fillId="0" borderId="18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6" fontId="1" fillId="0" borderId="11" xfId="0" applyNumberFormat="1" applyFont="1" applyBorder="1" applyAlignment="1">
      <alignment vertical="top" wrapText="1"/>
    </xf>
    <xf numFmtId="6" fontId="0" fillId="0" borderId="11" xfId="0" applyNumberForma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6" fontId="1" fillId="0" borderId="25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6" fontId="1" fillId="0" borderId="18" xfId="0" applyNumberFormat="1" applyFont="1" applyBorder="1" applyAlignment="1">
      <alignment vertical="top" wrapText="1"/>
    </xf>
    <xf numFmtId="6" fontId="1" fillId="0" borderId="22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6" fontId="0" fillId="0" borderId="25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6" fontId="0" fillId="0" borderId="11" xfId="0" applyNumberFormat="1" applyFill="1" applyBorder="1" applyAlignment="1">
      <alignment vertical="top" wrapText="1"/>
    </xf>
    <xf numFmtId="6" fontId="0" fillId="0" borderId="18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6" fontId="0" fillId="0" borderId="22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64" fontId="0" fillId="0" borderId="19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6" fontId="0" fillId="0" borderId="11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64" fontId="0" fillId="0" borderId="19" xfId="0" applyNumberFormat="1" applyFont="1" applyFill="1" applyBorder="1" applyAlignment="1">
      <alignment vertical="top" wrapText="1"/>
    </xf>
    <xf numFmtId="164" fontId="0" fillId="0" borderId="19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6" fontId="0" fillId="0" borderId="11" xfId="0" applyNumberFormat="1" applyFont="1" applyFill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20" xfId="0" applyFill="1" applyBorder="1" applyAlignment="1">
      <alignment wrapText="1"/>
    </xf>
    <xf numFmtId="164" fontId="0" fillId="0" borderId="20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33" borderId="30" xfId="0" applyFill="1" applyBorder="1" applyAlignment="1">
      <alignment wrapText="1"/>
    </xf>
    <xf numFmtId="0" fontId="1" fillId="34" borderId="32" xfId="0" applyFont="1" applyFill="1" applyBorder="1" applyAlignment="1">
      <alignment wrapText="1"/>
    </xf>
    <xf numFmtId="0" fontId="0" fillId="0" borderId="20" xfId="0" applyBorder="1" applyAlignment="1">
      <alignment vertical="center" wrapText="1"/>
    </xf>
    <xf numFmtId="0" fontId="1" fillId="34" borderId="33" xfId="0" applyFont="1" applyFill="1" applyBorder="1" applyAlignment="1">
      <alignment wrapText="1"/>
    </xf>
    <xf numFmtId="0" fontId="1" fillId="34" borderId="34" xfId="0" applyFont="1" applyFill="1" applyBorder="1" applyAlignment="1">
      <alignment wrapText="1"/>
    </xf>
    <xf numFmtId="0" fontId="1" fillId="34" borderId="35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34" borderId="36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wrapText="1"/>
    </xf>
    <xf numFmtId="0" fontId="0" fillId="0" borderId="31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33" borderId="19" xfId="0" applyFill="1" applyBorder="1" applyAlignment="1">
      <alignment wrapText="1"/>
    </xf>
    <xf numFmtId="0" fontId="0" fillId="0" borderId="20" xfId="0" applyFont="1" applyBorder="1" applyAlignment="1">
      <alignment wrapText="1"/>
    </xf>
    <xf numFmtId="6" fontId="0" fillId="0" borderId="20" xfId="0" applyNumberForma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0" fontId="0" fillId="33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33" borderId="37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6" fontId="0" fillId="0" borderId="37" xfId="0" applyNumberFormat="1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1" fillId="34" borderId="4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35" borderId="10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1" fillId="35" borderId="2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vertical="top" wrapText="1"/>
    </xf>
    <xf numFmtId="0" fontId="0" fillId="35" borderId="19" xfId="0" applyFont="1" applyFill="1" applyBorder="1" applyAlignment="1">
      <alignment vertical="top" wrapText="1"/>
    </xf>
    <xf numFmtId="6" fontId="0" fillId="35" borderId="19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6" fontId="0" fillId="35" borderId="11" xfId="0" applyNumberFormat="1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top" wrapText="1"/>
    </xf>
    <xf numFmtId="0" fontId="0" fillId="35" borderId="31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0" xfId="0" applyFill="1" applyAlignment="1">
      <alignment wrapText="1"/>
    </xf>
    <xf numFmtId="164" fontId="0" fillId="35" borderId="20" xfId="0" applyNumberFormat="1" applyFont="1" applyFill="1" applyBorder="1" applyAlignment="1">
      <alignment vertical="top" wrapText="1"/>
    </xf>
    <xf numFmtId="164" fontId="0" fillId="35" borderId="11" xfId="0" applyNumberFormat="1" applyFont="1" applyFill="1" applyBorder="1" applyAlignment="1">
      <alignment vertical="top" wrapText="1"/>
    </xf>
    <xf numFmtId="0" fontId="0" fillId="35" borderId="31" xfId="0" applyFont="1" applyFill="1" applyBorder="1" applyAlignment="1">
      <alignment vertical="top" wrapText="1"/>
    </xf>
    <xf numFmtId="164" fontId="0" fillId="35" borderId="20" xfId="0" applyNumberFormat="1" applyFont="1" applyFill="1" applyBorder="1" applyAlignment="1">
      <alignment horizontal="right" vertical="top" wrapText="1"/>
    </xf>
    <xf numFmtId="164" fontId="0" fillId="35" borderId="11" xfId="0" applyNumberFormat="1" applyFont="1" applyFill="1" applyBorder="1" applyAlignment="1">
      <alignment horizontal="right" vertical="top" wrapText="1"/>
    </xf>
    <xf numFmtId="164" fontId="0" fillId="35" borderId="19" xfId="0" applyNumberFormat="1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20" xfId="0" applyFill="1" applyBorder="1" applyAlignment="1">
      <alignment vertical="top" wrapText="1"/>
    </xf>
    <xf numFmtId="6" fontId="0" fillId="35" borderId="20" xfId="0" applyNumberFormat="1" applyFont="1" applyFill="1" applyBorder="1" applyAlignment="1">
      <alignment vertical="top" wrapText="1"/>
    </xf>
    <xf numFmtId="6" fontId="0" fillId="35" borderId="17" xfId="0" applyNumberFormat="1" applyFill="1" applyBorder="1" applyAlignment="1">
      <alignment vertical="top" wrapText="1"/>
    </xf>
    <xf numFmtId="6" fontId="0" fillId="35" borderId="17" xfId="0" applyNumberFormat="1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6" fontId="0" fillId="35" borderId="22" xfId="0" applyNumberFormat="1" applyFont="1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5" borderId="23" xfId="0" applyFont="1" applyFill="1" applyBorder="1" applyAlignment="1">
      <alignment vertical="top" wrapText="1"/>
    </xf>
    <xf numFmtId="164" fontId="0" fillId="35" borderId="19" xfId="0" applyNumberFormat="1" applyFont="1" applyFill="1" applyBorder="1" applyAlignment="1">
      <alignment horizontal="right" vertical="top" wrapText="1"/>
    </xf>
    <xf numFmtId="0" fontId="11" fillId="0" borderId="41" xfId="0" applyFont="1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17" xfId="0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34" borderId="42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1" fillId="0" borderId="45" xfId="0" applyFont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10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1" fillId="0" borderId="48" xfId="0" applyFont="1" applyBorder="1" applyAlignment="1">
      <alignment vertical="top"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34" borderId="33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Layout" zoomScaleNormal="75" zoomScaleSheetLayoutView="75" workbookViewId="0" topLeftCell="C1">
      <selection activeCell="A19" sqref="A19:U20"/>
    </sheetView>
  </sheetViews>
  <sheetFormatPr defaultColWidth="10.75390625" defaultRowHeight="12.75"/>
  <cols>
    <col min="1" max="1" width="9.00390625" style="1" customWidth="1"/>
    <col min="2" max="2" width="9.25390625" style="1" customWidth="1"/>
    <col min="3" max="3" width="29.125" style="1" customWidth="1"/>
    <col min="4" max="4" width="13.00390625" style="1" customWidth="1"/>
    <col min="5" max="5" width="11.25390625" style="1" customWidth="1"/>
    <col min="6" max="6" width="16.50390625" style="1" customWidth="1"/>
    <col min="7" max="9" width="16.375" style="1" customWidth="1"/>
    <col min="10" max="10" width="19.625" style="1" customWidth="1"/>
    <col min="11" max="11" width="20.50390625" style="1" customWidth="1"/>
    <col min="12" max="12" width="13.50390625" style="1" customWidth="1"/>
    <col min="13" max="13" width="19.625" style="1" customWidth="1"/>
    <col min="14" max="14" width="13.625" style="1" customWidth="1"/>
    <col min="15" max="15" width="20.125" style="1" customWidth="1"/>
    <col min="16" max="16" width="13.00390625" style="1" customWidth="1"/>
    <col min="17" max="17" width="9.375" style="1" customWidth="1"/>
    <col min="18" max="18" width="11.375" style="1" customWidth="1"/>
    <col min="19" max="19" width="12.25390625" style="1" customWidth="1"/>
    <col min="20" max="20" width="10.00390625" style="1" customWidth="1"/>
    <col min="21" max="21" width="12.625" style="1" customWidth="1"/>
    <col min="22" max="16384" width="10.75390625" style="1" customWidth="1"/>
  </cols>
  <sheetData>
    <row r="1" spans="3:17" ht="20.25" customHeight="1">
      <c r="C1" s="184"/>
      <c r="D1" s="185"/>
      <c r="E1" s="185"/>
      <c r="F1" s="185"/>
      <c r="G1" s="185"/>
      <c r="H1" s="185"/>
      <c r="I1" s="185"/>
      <c r="J1" s="185"/>
      <c r="K1" s="16"/>
      <c r="L1" s="16"/>
      <c r="M1" s="16"/>
      <c r="N1" s="16"/>
      <c r="O1" s="16"/>
      <c r="P1" s="16"/>
      <c r="Q1" s="16"/>
    </row>
    <row r="2" spans="1:12" ht="18">
      <c r="A2" s="168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2"/>
    </row>
    <row r="3" spans="1:17" ht="20.25" thickBot="1">
      <c r="A3" s="170" t="s">
        <v>56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5"/>
      <c r="M3" s="3"/>
      <c r="N3" s="3"/>
      <c r="O3" s="3"/>
      <c r="P3" s="3"/>
      <c r="Q3" s="3"/>
    </row>
    <row r="4" spans="3:21" ht="15.75" customHeight="1" thickBot="1">
      <c r="C4" s="4"/>
      <c r="D4" s="4"/>
      <c r="E4" s="4"/>
      <c r="F4" s="4"/>
      <c r="G4" s="4"/>
      <c r="H4" s="4"/>
      <c r="I4" s="4"/>
      <c r="J4" s="4"/>
      <c r="K4" s="186">
        <v>2008</v>
      </c>
      <c r="L4" s="187"/>
      <c r="M4" s="186">
        <v>2009</v>
      </c>
      <c r="N4" s="187"/>
      <c r="O4" s="186">
        <v>2010</v>
      </c>
      <c r="P4" s="187"/>
      <c r="Q4" s="108"/>
      <c r="R4" s="171" t="s">
        <v>152</v>
      </c>
      <c r="S4" s="172"/>
      <c r="T4" s="172"/>
      <c r="U4" s="173"/>
    </row>
    <row r="5" spans="1:21" ht="51" customHeight="1">
      <c r="A5" s="103" t="s">
        <v>149</v>
      </c>
      <c r="B5" s="104" t="s">
        <v>150</v>
      </c>
      <c r="C5" s="105" t="s">
        <v>145</v>
      </c>
      <c r="D5" s="9" t="s">
        <v>4</v>
      </c>
      <c r="E5" s="10" t="s">
        <v>19</v>
      </c>
      <c r="F5" s="10" t="s">
        <v>142</v>
      </c>
      <c r="G5" s="10" t="s">
        <v>157</v>
      </c>
      <c r="H5" s="10" t="s">
        <v>159</v>
      </c>
      <c r="I5" s="10" t="s">
        <v>160</v>
      </c>
      <c r="J5" s="10" t="s">
        <v>61</v>
      </c>
      <c r="K5" s="8" t="s">
        <v>9</v>
      </c>
      <c r="L5" s="11" t="s">
        <v>6</v>
      </c>
      <c r="M5" s="8" t="s">
        <v>8</v>
      </c>
      <c r="N5" s="11" t="s">
        <v>7</v>
      </c>
      <c r="O5" s="8" t="s">
        <v>242</v>
      </c>
      <c r="P5" s="11" t="s">
        <v>243</v>
      </c>
      <c r="Q5" s="12" t="s">
        <v>5</v>
      </c>
      <c r="R5" s="101" t="s">
        <v>153</v>
      </c>
      <c r="S5" s="101" t="s">
        <v>154</v>
      </c>
      <c r="T5" s="101" t="s">
        <v>155</v>
      </c>
      <c r="U5" s="133" t="s">
        <v>156</v>
      </c>
    </row>
    <row r="6" spans="1:21" ht="42" customHeight="1">
      <c r="A6" s="174" t="s">
        <v>151</v>
      </c>
      <c r="B6" s="175"/>
      <c r="C6" s="175"/>
      <c r="D6" s="116"/>
      <c r="E6" s="100"/>
      <c r="F6" s="100"/>
      <c r="G6" s="100"/>
      <c r="H6" s="100"/>
      <c r="I6" s="100"/>
      <c r="J6" s="13"/>
      <c r="K6" s="6"/>
      <c r="L6" s="7"/>
      <c r="M6" s="6"/>
      <c r="N6" s="7"/>
      <c r="O6" s="6"/>
      <c r="P6" s="7"/>
      <c r="Q6" s="123"/>
      <c r="R6" s="120"/>
      <c r="S6" s="112"/>
      <c r="T6" s="112"/>
      <c r="U6" s="7"/>
    </row>
    <row r="7" spans="1:21" ht="52.5" customHeight="1">
      <c r="A7" s="176" t="s">
        <v>58</v>
      </c>
      <c r="B7" s="177"/>
      <c r="C7" s="177"/>
      <c r="D7" s="177"/>
      <c r="E7" s="177"/>
      <c r="F7" s="177"/>
      <c r="G7" s="177"/>
      <c r="H7" s="177"/>
      <c r="I7" s="177"/>
      <c r="J7" s="178"/>
      <c r="K7" s="18"/>
      <c r="L7" s="14"/>
      <c r="N7" s="15"/>
      <c r="O7" s="18"/>
      <c r="P7" s="15"/>
      <c r="Q7" s="124"/>
      <c r="R7" s="111"/>
      <c r="S7" s="92"/>
      <c r="T7" s="92"/>
      <c r="U7" s="110"/>
    </row>
    <row r="8" spans="1:21" s="148" customFormat="1" ht="73.5" customHeight="1">
      <c r="A8" s="137">
        <v>1</v>
      </c>
      <c r="B8" s="138" t="s">
        <v>165</v>
      </c>
      <c r="C8" s="139" t="s">
        <v>62</v>
      </c>
      <c r="D8" s="140" t="s">
        <v>16</v>
      </c>
      <c r="E8" s="141" t="s">
        <v>120</v>
      </c>
      <c r="F8" s="142">
        <v>2145000</v>
      </c>
      <c r="G8" s="142"/>
      <c r="H8" s="142"/>
      <c r="I8" s="142"/>
      <c r="J8" s="142" t="s">
        <v>174</v>
      </c>
      <c r="K8" s="143" t="s">
        <v>21</v>
      </c>
      <c r="L8" s="144">
        <v>1975000</v>
      </c>
      <c r="M8" s="143" t="s">
        <v>17</v>
      </c>
      <c r="N8" s="144">
        <v>85000</v>
      </c>
      <c r="O8" s="143" t="s">
        <v>17</v>
      </c>
      <c r="P8" s="144">
        <v>85000</v>
      </c>
      <c r="Q8" s="145">
        <v>2008</v>
      </c>
      <c r="R8" s="146" t="s">
        <v>244</v>
      </c>
      <c r="S8" s="138" t="s">
        <v>245</v>
      </c>
      <c r="T8" s="138" t="s">
        <v>246</v>
      </c>
      <c r="U8" s="147" t="s">
        <v>247</v>
      </c>
    </row>
    <row r="9" spans="1:21" s="148" customFormat="1" ht="118.5" customHeight="1">
      <c r="A9" s="137">
        <v>1</v>
      </c>
      <c r="B9" s="138" t="s">
        <v>165</v>
      </c>
      <c r="C9" s="139" t="s">
        <v>236</v>
      </c>
      <c r="D9" s="140" t="s">
        <v>31</v>
      </c>
      <c r="E9" s="140" t="s">
        <v>122</v>
      </c>
      <c r="F9" s="149" t="s">
        <v>237</v>
      </c>
      <c r="G9" s="149" t="s">
        <v>176</v>
      </c>
      <c r="H9" s="149" t="s">
        <v>176</v>
      </c>
      <c r="I9" s="149" t="s">
        <v>181</v>
      </c>
      <c r="J9" s="149"/>
      <c r="K9" s="143" t="s">
        <v>21</v>
      </c>
      <c r="L9" s="144"/>
      <c r="M9" s="143"/>
      <c r="N9" s="144"/>
      <c r="O9" s="143"/>
      <c r="P9" s="144"/>
      <c r="Q9" s="145">
        <v>2008</v>
      </c>
      <c r="R9" s="146" t="s">
        <v>248</v>
      </c>
      <c r="S9" s="138" t="s">
        <v>245</v>
      </c>
      <c r="T9" s="138" t="s">
        <v>246</v>
      </c>
      <c r="U9" s="147" t="s">
        <v>271</v>
      </c>
    </row>
    <row r="10" spans="1:21" s="84" customFormat="1" ht="108" customHeight="1">
      <c r="A10" s="106">
        <v>2</v>
      </c>
      <c r="B10" s="93" t="s">
        <v>165</v>
      </c>
      <c r="C10" s="85" t="s">
        <v>170</v>
      </c>
      <c r="D10" s="86" t="s">
        <v>18</v>
      </c>
      <c r="E10" s="87" t="s">
        <v>119</v>
      </c>
      <c r="F10" s="88" t="s">
        <v>275</v>
      </c>
      <c r="G10" s="88" t="s">
        <v>168</v>
      </c>
      <c r="H10" s="88" t="s">
        <v>173</v>
      </c>
      <c r="I10" s="88"/>
      <c r="J10" s="89" t="s">
        <v>172</v>
      </c>
      <c r="K10" s="90" t="s">
        <v>15</v>
      </c>
      <c r="L10" s="91">
        <v>1700000</v>
      </c>
      <c r="M10" s="90" t="s">
        <v>105</v>
      </c>
      <c r="N10" s="91">
        <v>200000</v>
      </c>
      <c r="O10" s="90" t="s">
        <v>169</v>
      </c>
      <c r="P10" s="91">
        <v>100000</v>
      </c>
      <c r="Q10" s="126">
        <v>2011</v>
      </c>
      <c r="R10" s="111" t="s">
        <v>244</v>
      </c>
      <c r="S10" s="92" t="s">
        <v>245</v>
      </c>
      <c r="T10" s="92" t="s">
        <v>246</v>
      </c>
      <c r="U10" s="134" t="s">
        <v>268</v>
      </c>
    </row>
    <row r="11" spans="1:21" ht="108" customHeight="1">
      <c r="A11" s="18">
        <v>3</v>
      </c>
      <c r="B11" s="92" t="s">
        <v>165</v>
      </c>
      <c r="C11" s="19" t="s">
        <v>102</v>
      </c>
      <c r="D11" s="20" t="s">
        <v>18</v>
      </c>
      <c r="E11" s="21" t="s">
        <v>119</v>
      </c>
      <c r="F11" s="24">
        <v>1500000</v>
      </c>
      <c r="G11" s="24"/>
      <c r="H11" s="24"/>
      <c r="I11" s="24"/>
      <c r="J11" s="24" t="s">
        <v>103</v>
      </c>
      <c r="K11" s="22" t="s">
        <v>20</v>
      </c>
      <c r="L11" s="23">
        <v>1300000</v>
      </c>
      <c r="M11" s="22" t="s">
        <v>105</v>
      </c>
      <c r="N11" s="23">
        <v>100000</v>
      </c>
      <c r="O11" s="22" t="s">
        <v>104</v>
      </c>
      <c r="P11" s="23">
        <v>100000</v>
      </c>
      <c r="Q11" s="125">
        <v>2011</v>
      </c>
      <c r="R11" s="111" t="s">
        <v>244</v>
      </c>
      <c r="S11" s="92" t="s">
        <v>245</v>
      </c>
      <c r="T11" s="92" t="s">
        <v>246</v>
      </c>
      <c r="U11" s="110" t="s">
        <v>272</v>
      </c>
    </row>
    <row r="12" spans="1:21" ht="82.5" customHeight="1">
      <c r="A12" s="18">
        <v>3</v>
      </c>
      <c r="B12" s="92" t="s">
        <v>166</v>
      </c>
      <c r="C12" s="19" t="s">
        <v>118</v>
      </c>
      <c r="D12" s="20" t="s">
        <v>22</v>
      </c>
      <c r="E12" s="20" t="s">
        <v>121</v>
      </c>
      <c r="F12" s="25">
        <v>500000</v>
      </c>
      <c r="G12" s="25"/>
      <c r="H12" s="25"/>
      <c r="I12" s="25"/>
      <c r="J12" s="25" t="s">
        <v>103</v>
      </c>
      <c r="K12" s="22" t="s">
        <v>63</v>
      </c>
      <c r="L12" s="23">
        <v>150000</v>
      </c>
      <c r="M12" s="22" t="s">
        <v>64</v>
      </c>
      <c r="N12" s="23">
        <v>100000</v>
      </c>
      <c r="O12" s="22" t="s">
        <v>10</v>
      </c>
      <c r="P12" s="23">
        <v>250000</v>
      </c>
      <c r="Q12" s="125">
        <v>2009</v>
      </c>
      <c r="R12" s="111" t="s">
        <v>248</v>
      </c>
      <c r="S12" s="92" t="s">
        <v>245</v>
      </c>
      <c r="T12" s="92" t="s">
        <v>246</v>
      </c>
      <c r="U12" s="110" t="s">
        <v>269</v>
      </c>
    </row>
    <row r="13" spans="1:21" ht="99" customHeight="1">
      <c r="A13" s="18">
        <v>3</v>
      </c>
      <c r="B13" s="92" t="s">
        <v>165</v>
      </c>
      <c r="C13" s="19" t="s">
        <v>106</v>
      </c>
      <c r="D13" s="20" t="s">
        <v>1</v>
      </c>
      <c r="E13" s="20" t="s">
        <v>119</v>
      </c>
      <c r="F13" s="25">
        <v>6100000</v>
      </c>
      <c r="G13" s="25"/>
      <c r="H13" s="25"/>
      <c r="I13" s="25"/>
      <c r="J13" s="25" t="s">
        <v>103</v>
      </c>
      <c r="K13" s="22" t="s">
        <v>23</v>
      </c>
      <c r="L13" s="23">
        <v>60000</v>
      </c>
      <c r="M13" s="22" t="s">
        <v>24</v>
      </c>
      <c r="N13" s="23">
        <v>40000</v>
      </c>
      <c r="O13" s="22" t="s">
        <v>15</v>
      </c>
      <c r="P13" s="23">
        <v>6000000</v>
      </c>
      <c r="Q13" s="125">
        <v>2010</v>
      </c>
      <c r="R13" s="111" t="s">
        <v>244</v>
      </c>
      <c r="S13" s="92" t="s">
        <v>245</v>
      </c>
      <c r="T13" s="92" t="s">
        <v>246</v>
      </c>
      <c r="U13" s="110" t="s">
        <v>270</v>
      </c>
    </row>
    <row r="14" spans="1:21" ht="91.5" customHeight="1">
      <c r="A14" s="18">
        <v>3</v>
      </c>
      <c r="B14" s="92" t="s">
        <v>165</v>
      </c>
      <c r="C14" s="19" t="s">
        <v>180</v>
      </c>
      <c r="D14" s="20" t="s">
        <v>1</v>
      </c>
      <c r="E14" s="20" t="s">
        <v>122</v>
      </c>
      <c r="F14" s="25" t="s">
        <v>179</v>
      </c>
      <c r="G14" s="25" t="s">
        <v>177</v>
      </c>
      <c r="H14" s="25" t="s">
        <v>177</v>
      </c>
      <c r="I14" s="25" t="s">
        <v>178</v>
      </c>
      <c r="J14" s="25"/>
      <c r="K14" s="22" t="s">
        <v>175</v>
      </c>
      <c r="L14" s="23"/>
      <c r="M14" s="22"/>
      <c r="N14" s="23"/>
      <c r="O14" s="22"/>
      <c r="P14" s="23"/>
      <c r="Q14" s="125" t="s">
        <v>176</v>
      </c>
      <c r="R14" s="111" t="s">
        <v>248</v>
      </c>
      <c r="S14" s="92" t="s">
        <v>245</v>
      </c>
      <c r="T14" s="92" t="s">
        <v>246</v>
      </c>
      <c r="U14" s="110" t="s">
        <v>265</v>
      </c>
    </row>
    <row r="15" spans="1:21" ht="27.75" customHeight="1">
      <c r="A15" s="18"/>
      <c r="B15" s="92"/>
      <c r="C15" s="19" t="s">
        <v>139</v>
      </c>
      <c r="D15" s="20"/>
      <c r="E15" s="21"/>
      <c r="F15" s="53">
        <v>11945000</v>
      </c>
      <c r="G15" s="53">
        <v>311000</v>
      </c>
      <c r="H15" s="53"/>
      <c r="I15" s="53"/>
      <c r="J15" s="53"/>
      <c r="K15" s="54"/>
      <c r="L15" s="55">
        <f>SUM(L8:L14)</f>
        <v>5185000</v>
      </c>
      <c r="M15" s="54"/>
      <c r="N15" s="55">
        <f>SUM(N8:N14)</f>
        <v>525000</v>
      </c>
      <c r="O15" s="54"/>
      <c r="P15" s="55">
        <f>SUM(P8:P14)</f>
        <v>6535000</v>
      </c>
      <c r="Q15" s="127"/>
      <c r="R15" s="111"/>
      <c r="S15" s="92"/>
      <c r="T15" s="92"/>
      <c r="U15" s="110"/>
    </row>
    <row r="16" spans="1:21" ht="36.75" customHeight="1">
      <c r="A16" s="181" t="s">
        <v>65</v>
      </c>
      <c r="B16" s="182"/>
      <c r="C16" s="182"/>
      <c r="D16" s="182"/>
      <c r="E16" s="182"/>
      <c r="F16" s="182"/>
      <c r="G16" s="182"/>
      <c r="H16" s="182"/>
      <c r="I16" s="182"/>
      <c r="J16" s="183"/>
      <c r="K16" s="22"/>
      <c r="L16" s="26"/>
      <c r="M16" s="22"/>
      <c r="N16" s="26"/>
      <c r="O16" s="22"/>
      <c r="P16" s="26"/>
      <c r="Q16" s="125"/>
      <c r="R16" s="111"/>
      <c r="S16" s="92"/>
      <c r="T16" s="92"/>
      <c r="U16" s="110"/>
    </row>
    <row r="17" spans="3:21" ht="126" customHeight="1" hidden="1">
      <c r="C17" s="77"/>
      <c r="D17" s="78"/>
      <c r="E17" s="79"/>
      <c r="F17" s="80"/>
      <c r="G17" s="80"/>
      <c r="H17" s="80"/>
      <c r="I17" s="80"/>
      <c r="J17" s="80"/>
      <c r="K17" s="81"/>
      <c r="L17" s="82"/>
      <c r="M17" s="81"/>
      <c r="N17" s="82"/>
      <c r="O17" s="81"/>
      <c r="P17" s="82"/>
      <c r="Q17" s="128"/>
      <c r="R17" s="111"/>
      <c r="S17" s="92"/>
      <c r="T17" s="92"/>
      <c r="U17" s="110"/>
    </row>
    <row r="18" spans="3:21" ht="84.75" customHeight="1" hidden="1">
      <c r="C18" s="48"/>
      <c r="D18" s="36"/>
      <c r="E18" s="37"/>
      <c r="F18" s="47"/>
      <c r="G18" s="47"/>
      <c r="H18" s="47"/>
      <c r="I18" s="47"/>
      <c r="J18" s="47"/>
      <c r="K18" s="22"/>
      <c r="L18" s="23"/>
      <c r="M18" s="22"/>
      <c r="N18" s="23"/>
      <c r="O18" s="22"/>
      <c r="P18" s="23"/>
      <c r="Q18" s="125"/>
      <c r="R18" s="111"/>
      <c r="S18" s="92"/>
      <c r="T18" s="92"/>
      <c r="U18" s="110"/>
    </row>
    <row r="19" spans="1:21" s="148" customFormat="1" ht="92.25" customHeight="1">
      <c r="A19" s="137">
        <v>1</v>
      </c>
      <c r="B19" s="138" t="s">
        <v>164</v>
      </c>
      <c r="C19" s="139" t="s">
        <v>66</v>
      </c>
      <c r="D19" s="140" t="s">
        <v>29</v>
      </c>
      <c r="E19" s="140" t="s">
        <v>107</v>
      </c>
      <c r="F19" s="149">
        <v>2020000</v>
      </c>
      <c r="G19" s="149" t="s">
        <v>190</v>
      </c>
      <c r="H19" s="149" t="s">
        <v>183</v>
      </c>
      <c r="I19" s="149" t="s">
        <v>184</v>
      </c>
      <c r="J19" s="150" t="s">
        <v>182</v>
      </c>
      <c r="K19" s="151" t="s">
        <v>25</v>
      </c>
      <c r="L19" s="144">
        <v>451200</v>
      </c>
      <c r="M19" s="143" t="s">
        <v>26</v>
      </c>
      <c r="N19" s="144" t="s">
        <v>254</v>
      </c>
      <c r="O19" s="143" t="s">
        <v>27</v>
      </c>
      <c r="P19" s="144">
        <v>50000</v>
      </c>
      <c r="Q19" s="145"/>
      <c r="R19" s="146" t="s">
        <v>244</v>
      </c>
      <c r="S19" s="138" t="s">
        <v>249</v>
      </c>
      <c r="T19" s="138" t="s">
        <v>250</v>
      </c>
      <c r="U19" s="147" t="s">
        <v>251</v>
      </c>
    </row>
    <row r="20" spans="1:21" s="148" customFormat="1" ht="156" customHeight="1">
      <c r="A20" s="137">
        <v>1</v>
      </c>
      <c r="B20" s="138" t="s">
        <v>164</v>
      </c>
      <c r="C20" s="139" t="s">
        <v>274</v>
      </c>
      <c r="D20" s="140" t="s">
        <v>187</v>
      </c>
      <c r="E20" s="140" t="s">
        <v>107</v>
      </c>
      <c r="F20" s="152">
        <v>1200000</v>
      </c>
      <c r="G20" s="152" t="s">
        <v>188</v>
      </c>
      <c r="H20" s="152"/>
      <c r="I20" s="152"/>
      <c r="J20" s="153" t="s">
        <v>189</v>
      </c>
      <c r="K20" s="151" t="s">
        <v>38</v>
      </c>
      <c r="L20" s="144">
        <v>1205000</v>
      </c>
      <c r="M20" s="143"/>
      <c r="N20" s="144"/>
      <c r="O20" s="143"/>
      <c r="P20" s="144"/>
      <c r="Q20" s="145"/>
      <c r="R20" s="146" t="s">
        <v>244</v>
      </c>
      <c r="S20" s="138" t="s">
        <v>248</v>
      </c>
      <c r="T20" s="138" t="s">
        <v>250</v>
      </c>
      <c r="U20" s="147" t="s">
        <v>254</v>
      </c>
    </row>
    <row r="21" spans="1:21" ht="90.75" customHeight="1">
      <c r="A21" s="18">
        <v>2</v>
      </c>
      <c r="B21" s="92" t="s">
        <v>164</v>
      </c>
      <c r="C21" s="77" t="s">
        <v>67</v>
      </c>
      <c r="D21" s="78" t="s">
        <v>29</v>
      </c>
      <c r="E21" s="78" t="s">
        <v>107</v>
      </c>
      <c r="F21" s="98">
        <v>1500000</v>
      </c>
      <c r="G21" s="98" t="s">
        <v>185</v>
      </c>
      <c r="H21" s="98"/>
      <c r="I21" s="98"/>
      <c r="J21" s="109" t="s">
        <v>186</v>
      </c>
      <c r="K21" s="94" t="s">
        <v>25</v>
      </c>
      <c r="L21" s="82">
        <v>100000</v>
      </c>
      <c r="M21" s="81" t="s">
        <v>26</v>
      </c>
      <c r="N21" s="82">
        <v>1400000</v>
      </c>
      <c r="O21" s="81" t="s">
        <v>27</v>
      </c>
      <c r="P21" s="82"/>
      <c r="Q21" s="129">
        <v>2009</v>
      </c>
      <c r="R21" s="111" t="s">
        <v>244</v>
      </c>
      <c r="S21" s="92" t="s">
        <v>252</v>
      </c>
      <c r="T21" s="92" t="s">
        <v>250</v>
      </c>
      <c r="U21" s="110" t="s">
        <v>253</v>
      </c>
    </row>
    <row r="22" spans="1:21" ht="111.75" customHeight="1">
      <c r="A22" s="18">
        <v>3</v>
      </c>
      <c r="B22" s="92" t="s">
        <v>164</v>
      </c>
      <c r="C22" s="19" t="s">
        <v>68</v>
      </c>
      <c r="D22" s="20" t="s">
        <v>29</v>
      </c>
      <c r="E22" s="20" t="s">
        <v>109</v>
      </c>
      <c r="F22" s="25">
        <v>1000000</v>
      </c>
      <c r="G22" s="25"/>
      <c r="H22" s="25"/>
      <c r="I22" s="25"/>
      <c r="J22" s="57"/>
      <c r="K22" s="96"/>
      <c r="L22" s="28"/>
      <c r="M22" s="22"/>
      <c r="N22" s="23"/>
      <c r="O22" s="22" t="s">
        <v>108</v>
      </c>
      <c r="P22" s="23">
        <v>100000</v>
      </c>
      <c r="Q22" s="125">
        <v>2011</v>
      </c>
      <c r="R22" s="92" t="s">
        <v>248</v>
      </c>
      <c r="S22" s="92" t="s">
        <v>248</v>
      </c>
      <c r="T22" s="92" t="s">
        <v>250</v>
      </c>
      <c r="U22" s="110" t="s">
        <v>253</v>
      </c>
    </row>
    <row r="23" spans="1:21" ht="121.5" customHeight="1" hidden="1">
      <c r="A23" s="18"/>
      <c r="B23" s="92"/>
      <c r="C23" s="19"/>
      <c r="D23" s="20"/>
      <c r="E23" s="20"/>
      <c r="F23" s="25"/>
      <c r="G23" s="25"/>
      <c r="H23" s="25"/>
      <c r="I23" s="25"/>
      <c r="J23" s="57"/>
      <c r="K23" s="95"/>
      <c r="L23" s="26"/>
      <c r="M23" s="22"/>
      <c r="N23" s="23"/>
      <c r="O23" s="29"/>
      <c r="P23" s="23"/>
      <c r="Q23" s="125"/>
      <c r="R23" s="92" t="s">
        <v>248</v>
      </c>
      <c r="S23" s="92" t="s">
        <v>248</v>
      </c>
      <c r="T23" s="92" t="s">
        <v>250</v>
      </c>
      <c r="U23" s="110"/>
    </row>
    <row r="24" spans="1:21" ht="86.25" customHeight="1">
      <c r="A24" s="18">
        <v>3</v>
      </c>
      <c r="B24" s="92" t="s">
        <v>164</v>
      </c>
      <c r="C24" s="19" t="s">
        <v>273</v>
      </c>
      <c r="D24" s="20" t="s">
        <v>18</v>
      </c>
      <c r="E24" s="20" t="s">
        <v>110</v>
      </c>
      <c r="F24" s="25">
        <v>1500000</v>
      </c>
      <c r="G24" s="25"/>
      <c r="H24" s="25"/>
      <c r="I24" s="25"/>
      <c r="J24" s="57"/>
      <c r="K24" s="95"/>
      <c r="L24" s="23"/>
      <c r="M24" s="95" t="s">
        <v>40</v>
      </c>
      <c r="N24" s="23">
        <v>40000</v>
      </c>
      <c r="O24" s="22" t="s">
        <v>41</v>
      </c>
      <c r="P24" s="23">
        <v>100000</v>
      </c>
      <c r="Q24" s="125">
        <v>2011</v>
      </c>
      <c r="R24" s="92" t="s">
        <v>248</v>
      </c>
      <c r="S24" s="92" t="s">
        <v>248</v>
      </c>
      <c r="T24" s="92" t="s">
        <v>250</v>
      </c>
      <c r="U24" s="110" t="s">
        <v>255</v>
      </c>
    </row>
    <row r="25" spans="1:21" ht="82.5" customHeight="1">
      <c r="A25" s="18">
        <v>3</v>
      </c>
      <c r="B25" s="92" t="s">
        <v>164</v>
      </c>
      <c r="C25" s="19" t="s">
        <v>69</v>
      </c>
      <c r="D25" s="20" t="s">
        <v>36</v>
      </c>
      <c r="E25" s="20" t="s">
        <v>111</v>
      </c>
      <c r="F25" s="25">
        <v>650000</v>
      </c>
      <c r="G25" s="25"/>
      <c r="H25" s="25"/>
      <c r="I25" s="25"/>
      <c r="J25" s="57" t="s">
        <v>112</v>
      </c>
      <c r="K25" s="95" t="s">
        <v>42</v>
      </c>
      <c r="L25" s="23">
        <v>150000</v>
      </c>
      <c r="M25" s="22" t="s">
        <v>21</v>
      </c>
      <c r="N25" s="23">
        <v>1500000</v>
      </c>
      <c r="O25" s="22" t="s">
        <v>39</v>
      </c>
      <c r="P25" s="23">
        <v>1500000</v>
      </c>
      <c r="Q25" s="125"/>
      <c r="R25" s="92" t="s">
        <v>248</v>
      </c>
      <c r="S25" s="92" t="s">
        <v>248</v>
      </c>
      <c r="T25" s="92" t="s">
        <v>250</v>
      </c>
      <c r="U25" s="110" t="s">
        <v>256</v>
      </c>
    </row>
    <row r="26" spans="1:21" ht="37.5" customHeight="1">
      <c r="A26" s="18"/>
      <c r="B26" s="92"/>
      <c r="C26" s="19" t="s">
        <v>139</v>
      </c>
      <c r="D26" s="20"/>
      <c r="E26" s="20"/>
      <c r="F26" s="64">
        <f>SUM(F17:F25)</f>
        <v>7870000</v>
      </c>
      <c r="G26" s="64">
        <v>1225085</v>
      </c>
      <c r="H26" s="64"/>
      <c r="I26" s="64"/>
      <c r="J26" s="65"/>
      <c r="K26" s="66"/>
      <c r="L26" s="55">
        <f>SUM(L17:L25)</f>
        <v>1906200</v>
      </c>
      <c r="M26" s="54"/>
      <c r="N26" s="55">
        <f>SUM(N17:N25)</f>
        <v>2940000</v>
      </c>
      <c r="O26" s="54"/>
      <c r="P26" s="55">
        <f>SUM(P17:P25)</f>
        <v>1750000</v>
      </c>
      <c r="Q26" s="125"/>
      <c r="R26" s="111"/>
      <c r="S26" s="92"/>
      <c r="T26" s="92"/>
      <c r="U26" s="110"/>
    </row>
    <row r="27" spans="1:21" ht="20.25" customHeight="1">
      <c r="A27" s="18"/>
      <c r="B27" s="92"/>
      <c r="C27" s="20"/>
      <c r="D27" s="20"/>
      <c r="E27" s="20"/>
      <c r="F27" s="25"/>
      <c r="G27" s="25"/>
      <c r="H27" s="25"/>
      <c r="I27" s="25"/>
      <c r="J27" s="57"/>
      <c r="K27" s="95"/>
      <c r="L27" s="26"/>
      <c r="M27" s="22"/>
      <c r="N27" s="26"/>
      <c r="O27" s="22"/>
      <c r="P27" s="23"/>
      <c r="Q27" s="125"/>
      <c r="R27" s="111"/>
      <c r="S27" s="92"/>
      <c r="T27" s="92"/>
      <c r="U27" s="110"/>
    </row>
    <row r="28" spans="1:21" s="17" customFormat="1" ht="48" customHeight="1">
      <c r="A28" s="179" t="s">
        <v>59</v>
      </c>
      <c r="B28" s="175"/>
      <c r="C28" s="175"/>
      <c r="D28" s="175"/>
      <c r="E28" s="175"/>
      <c r="F28" s="175"/>
      <c r="G28" s="175"/>
      <c r="H28" s="175"/>
      <c r="I28" s="175"/>
      <c r="J28" s="180"/>
      <c r="K28" s="95"/>
      <c r="L28" s="26"/>
      <c r="M28" s="22"/>
      <c r="N28" s="26"/>
      <c r="O28" s="22"/>
      <c r="P28" s="23"/>
      <c r="Q28" s="125"/>
      <c r="R28" s="122"/>
      <c r="S28" s="102"/>
      <c r="T28" s="102"/>
      <c r="U28" s="136"/>
    </row>
    <row r="29" spans="1:21" ht="150" customHeight="1">
      <c r="A29" s="18">
        <v>1</v>
      </c>
      <c r="B29" s="92" t="s">
        <v>163</v>
      </c>
      <c r="C29" s="19" t="s">
        <v>191</v>
      </c>
      <c r="D29" s="20" t="s">
        <v>31</v>
      </c>
      <c r="E29" s="20" t="s">
        <v>123</v>
      </c>
      <c r="F29" s="24">
        <v>3114000</v>
      </c>
      <c r="G29" s="24"/>
      <c r="H29" s="24"/>
      <c r="I29" s="24"/>
      <c r="J29" s="71" t="s">
        <v>232</v>
      </c>
      <c r="K29" s="95" t="s">
        <v>17</v>
      </c>
      <c r="L29" s="23">
        <v>25000</v>
      </c>
      <c r="M29" s="22" t="s">
        <v>17</v>
      </c>
      <c r="N29" s="23">
        <v>25000</v>
      </c>
      <c r="O29" s="22" t="s">
        <v>17</v>
      </c>
      <c r="P29" s="23">
        <v>25000</v>
      </c>
      <c r="Q29" s="125">
        <v>2006</v>
      </c>
      <c r="R29" s="111" t="s">
        <v>248</v>
      </c>
      <c r="S29" s="92" t="s">
        <v>257</v>
      </c>
      <c r="T29" s="92" t="s">
        <v>258</v>
      </c>
      <c r="U29" s="110" t="s">
        <v>259</v>
      </c>
    </row>
    <row r="30" spans="1:21" ht="134.25" customHeight="1">
      <c r="A30" s="18">
        <v>2</v>
      </c>
      <c r="B30" s="92" t="s">
        <v>163</v>
      </c>
      <c r="C30" s="19" t="s">
        <v>192</v>
      </c>
      <c r="D30" s="20" t="s">
        <v>32</v>
      </c>
      <c r="E30" s="20" t="s">
        <v>33</v>
      </c>
      <c r="F30" s="24" t="s">
        <v>171</v>
      </c>
      <c r="G30" s="24"/>
      <c r="H30" s="24"/>
      <c r="I30" s="24"/>
      <c r="J30" s="24" t="s">
        <v>113</v>
      </c>
      <c r="K30" s="22"/>
      <c r="L30" s="26"/>
      <c r="M30" s="22" t="s">
        <v>28</v>
      </c>
      <c r="N30" s="23">
        <v>40000</v>
      </c>
      <c r="O30" s="22" t="s">
        <v>105</v>
      </c>
      <c r="P30" s="23">
        <v>100000</v>
      </c>
      <c r="Q30" s="125" t="s">
        <v>193</v>
      </c>
      <c r="R30" s="111" t="s">
        <v>244</v>
      </c>
      <c r="S30" s="92" t="s">
        <v>257</v>
      </c>
      <c r="T30" s="92" t="s">
        <v>258</v>
      </c>
      <c r="U30" s="110" t="s">
        <v>254</v>
      </c>
    </row>
    <row r="31" spans="1:21" s="16" customFormat="1" ht="111.75" customHeight="1">
      <c r="A31" s="107">
        <v>2</v>
      </c>
      <c r="B31" s="97" t="s">
        <v>163</v>
      </c>
      <c r="C31" s="77" t="s">
        <v>158</v>
      </c>
      <c r="D31" s="78" t="s">
        <v>34</v>
      </c>
      <c r="E31" s="78" t="s">
        <v>125</v>
      </c>
      <c r="F31" s="80">
        <v>500000</v>
      </c>
      <c r="G31" s="80" t="s">
        <v>196</v>
      </c>
      <c r="H31" s="80"/>
      <c r="I31" s="80"/>
      <c r="J31" s="80" t="s">
        <v>197</v>
      </c>
      <c r="K31" s="81" t="s">
        <v>55</v>
      </c>
      <c r="L31" s="82">
        <v>100000</v>
      </c>
      <c r="M31" s="81" t="s">
        <v>44</v>
      </c>
      <c r="N31" s="82">
        <v>150000</v>
      </c>
      <c r="O31" s="81" t="s">
        <v>21</v>
      </c>
      <c r="P31" s="82">
        <v>250000</v>
      </c>
      <c r="Q31" s="129"/>
      <c r="R31" s="121" t="s">
        <v>244</v>
      </c>
      <c r="S31" s="92" t="s">
        <v>257</v>
      </c>
      <c r="T31" s="92" t="s">
        <v>258</v>
      </c>
      <c r="U31" s="135" t="s">
        <v>260</v>
      </c>
    </row>
    <row r="32" spans="1:21" ht="72.75" customHeight="1">
      <c r="A32" s="18">
        <v>3</v>
      </c>
      <c r="B32" s="92" t="s">
        <v>163</v>
      </c>
      <c r="C32" s="67" t="s">
        <v>146</v>
      </c>
      <c r="D32" s="68" t="s">
        <v>34</v>
      </c>
      <c r="E32" s="69" t="s">
        <v>127</v>
      </c>
      <c r="F32" s="80" t="s">
        <v>198</v>
      </c>
      <c r="G32" s="70"/>
      <c r="H32" s="70"/>
      <c r="I32" s="70"/>
      <c r="J32" s="71" t="s">
        <v>207</v>
      </c>
      <c r="K32" s="72" t="s">
        <v>44</v>
      </c>
      <c r="L32" s="73">
        <v>160000</v>
      </c>
      <c r="M32" s="75" t="s">
        <v>147</v>
      </c>
      <c r="N32" s="74"/>
      <c r="O32" s="75" t="s">
        <v>147</v>
      </c>
      <c r="P32" s="76"/>
      <c r="Q32" s="130">
        <v>2008</v>
      </c>
      <c r="R32" s="111" t="s">
        <v>263</v>
      </c>
      <c r="S32" s="92" t="s">
        <v>257</v>
      </c>
      <c r="T32" s="92" t="s">
        <v>258</v>
      </c>
      <c r="U32" s="110" t="s">
        <v>254</v>
      </c>
    </row>
    <row r="33" spans="1:21" ht="108.75" customHeight="1">
      <c r="A33" s="18">
        <v>2</v>
      </c>
      <c r="B33" s="92" t="s">
        <v>163</v>
      </c>
      <c r="C33" s="48" t="s">
        <v>208</v>
      </c>
      <c r="D33" s="36" t="s">
        <v>144</v>
      </c>
      <c r="E33" s="37" t="s">
        <v>200</v>
      </c>
      <c r="F33" s="38">
        <v>3116000</v>
      </c>
      <c r="G33" s="38"/>
      <c r="H33" s="38"/>
      <c r="I33" s="38"/>
      <c r="J33" s="51" t="s">
        <v>201</v>
      </c>
      <c r="K33" s="49" t="s">
        <v>44</v>
      </c>
      <c r="L33" s="56">
        <v>3116000</v>
      </c>
      <c r="M33" s="34"/>
      <c r="N33" s="50"/>
      <c r="O33" s="32"/>
      <c r="P33" s="33"/>
      <c r="Q33" s="131">
        <v>2008</v>
      </c>
      <c r="R33" s="111" t="s">
        <v>263</v>
      </c>
      <c r="S33" s="92" t="s">
        <v>257</v>
      </c>
      <c r="T33" s="92" t="s">
        <v>258</v>
      </c>
      <c r="U33" s="110" t="s">
        <v>261</v>
      </c>
    </row>
    <row r="34" spans="1:21" s="148" customFormat="1" ht="144" customHeight="1">
      <c r="A34" s="137">
        <v>1</v>
      </c>
      <c r="B34" s="138" t="s">
        <v>163</v>
      </c>
      <c r="C34" s="139" t="s">
        <v>194</v>
      </c>
      <c r="D34" s="140" t="s">
        <v>16</v>
      </c>
      <c r="E34" s="140" t="s">
        <v>124</v>
      </c>
      <c r="F34" s="154">
        <v>348000</v>
      </c>
      <c r="G34" s="154" t="s">
        <v>195</v>
      </c>
      <c r="H34" s="154"/>
      <c r="I34" s="154"/>
      <c r="J34" s="154" t="s">
        <v>224</v>
      </c>
      <c r="K34" s="143" t="s">
        <v>17</v>
      </c>
      <c r="L34" s="144">
        <v>5000</v>
      </c>
      <c r="M34" s="143" t="s">
        <v>17</v>
      </c>
      <c r="N34" s="144">
        <v>5000</v>
      </c>
      <c r="O34" s="143" t="s">
        <v>17</v>
      </c>
      <c r="P34" s="144">
        <v>5000</v>
      </c>
      <c r="Q34" s="145">
        <v>2007</v>
      </c>
      <c r="R34" s="146" t="s">
        <v>263</v>
      </c>
      <c r="S34" s="138" t="s">
        <v>257</v>
      </c>
      <c r="T34" s="138" t="s">
        <v>258</v>
      </c>
      <c r="U34" s="147" t="s">
        <v>262</v>
      </c>
    </row>
    <row r="35" spans="1:21" s="148" customFormat="1" ht="68.25" customHeight="1">
      <c r="A35" s="137">
        <v>1</v>
      </c>
      <c r="B35" s="138" t="s">
        <v>163</v>
      </c>
      <c r="C35" s="139" t="s">
        <v>92</v>
      </c>
      <c r="D35" s="140" t="s">
        <v>16</v>
      </c>
      <c r="E35" s="140" t="s">
        <v>35</v>
      </c>
      <c r="F35" s="154" t="s">
        <v>198</v>
      </c>
      <c r="G35" s="154"/>
      <c r="H35" s="154"/>
      <c r="I35" s="154"/>
      <c r="J35" s="154" t="s">
        <v>199</v>
      </c>
      <c r="K35" s="143" t="s">
        <v>203</v>
      </c>
      <c r="L35" s="154"/>
      <c r="M35" s="143"/>
      <c r="N35" s="155"/>
      <c r="O35" s="143"/>
      <c r="P35" s="144"/>
      <c r="Q35" s="145">
        <v>2007</v>
      </c>
      <c r="R35" s="146" t="s">
        <v>263</v>
      </c>
      <c r="S35" s="138" t="s">
        <v>257</v>
      </c>
      <c r="T35" s="138" t="s">
        <v>258</v>
      </c>
      <c r="U35" s="147" t="s">
        <v>254</v>
      </c>
    </row>
    <row r="36" spans="1:21" s="148" customFormat="1" ht="72" customHeight="1">
      <c r="A36" s="137">
        <v>1</v>
      </c>
      <c r="B36" s="138" t="s">
        <v>163</v>
      </c>
      <c r="C36" s="139" t="s">
        <v>93</v>
      </c>
      <c r="D36" s="140" t="s">
        <v>16</v>
      </c>
      <c r="E36" s="140" t="s">
        <v>35</v>
      </c>
      <c r="F36" s="154" t="s">
        <v>198</v>
      </c>
      <c r="G36" s="154"/>
      <c r="H36" s="154"/>
      <c r="I36" s="154"/>
      <c r="J36" s="154" t="s">
        <v>199</v>
      </c>
      <c r="K36" s="143" t="s">
        <v>203</v>
      </c>
      <c r="L36" s="154"/>
      <c r="M36" s="143"/>
      <c r="N36" s="155"/>
      <c r="O36" s="143"/>
      <c r="P36" s="144"/>
      <c r="Q36" s="145">
        <v>2007</v>
      </c>
      <c r="R36" s="146" t="s">
        <v>263</v>
      </c>
      <c r="S36" s="138" t="s">
        <v>257</v>
      </c>
      <c r="T36" s="138" t="s">
        <v>258</v>
      </c>
      <c r="U36" s="147" t="s">
        <v>254</v>
      </c>
    </row>
    <row r="37" spans="1:21" s="148" customFormat="1" ht="66.75" customHeight="1">
      <c r="A37" s="137">
        <v>1</v>
      </c>
      <c r="B37" s="138" t="s">
        <v>163</v>
      </c>
      <c r="C37" s="139" t="s">
        <v>94</v>
      </c>
      <c r="D37" s="156" t="s">
        <v>16</v>
      </c>
      <c r="E37" s="156" t="s">
        <v>126</v>
      </c>
      <c r="F37" s="154" t="s">
        <v>198</v>
      </c>
      <c r="G37" s="157"/>
      <c r="H37" s="157"/>
      <c r="I37" s="157"/>
      <c r="J37" s="154" t="s">
        <v>199</v>
      </c>
      <c r="K37" s="143" t="s">
        <v>203</v>
      </c>
      <c r="L37" s="158"/>
      <c r="M37" s="143"/>
      <c r="N37" s="159"/>
      <c r="O37" s="160"/>
      <c r="P37" s="159"/>
      <c r="Q37" s="145">
        <v>2007</v>
      </c>
      <c r="R37" s="146" t="s">
        <v>263</v>
      </c>
      <c r="S37" s="138" t="s">
        <v>257</v>
      </c>
      <c r="T37" s="138" t="s">
        <v>258</v>
      </c>
      <c r="U37" s="147" t="s">
        <v>254</v>
      </c>
    </row>
    <row r="38" spans="1:21" s="148" customFormat="1" ht="75" customHeight="1">
      <c r="A38" s="137">
        <v>1</v>
      </c>
      <c r="B38" s="138" t="s">
        <v>163</v>
      </c>
      <c r="C38" s="139" t="s">
        <v>91</v>
      </c>
      <c r="D38" s="140" t="s">
        <v>16</v>
      </c>
      <c r="E38" s="140" t="s">
        <v>126</v>
      </c>
      <c r="F38" s="154" t="s">
        <v>198</v>
      </c>
      <c r="G38" s="157"/>
      <c r="H38" s="157"/>
      <c r="I38" s="157"/>
      <c r="J38" s="154" t="s">
        <v>199</v>
      </c>
      <c r="K38" s="143" t="s">
        <v>44</v>
      </c>
      <c r="L38" s="144"/>
      <c r="M38" s="160"/>
      <c r="N38" s="158"/>
      <c r="O38" s="143"/>
      <c r="P38" s="144"/>
      <c r="Q38" s="145">
        <v>2008</v>
      </c>
      <c r="R38" s="146" t="s">
        <v>263</v>
      </c>
      <c r="S38" s="138" t="s">
        <v>257</v>
      </c>
      <c r="T38" s="138" t="s">
        <v>258</v>
      </c>
      <c r="U38" s="147" t="s">
        <v>254</v>
      </c>
    </row>
    <row r="39" spans="1:21" s="148" customFormat="1" ht="77.25" customHeight="1">
      <c r="A39" s="137">
        <v>1</v>
      </c>
      <c r="B39" s="138" t="s">
        <v>163</v>
      </c>
      <c r="C39" s="139" t="s">
        <v>96</v>
      </c>
      <c r="D39" s="140" t="s">
        <v>16</v>
      </c>
      <c r="E39" s="140" t="s">
        <v>126</v>
      </c>
      <c r="F39" s="154" t="s">
        <v>198</v>
      </c>
      <c r="G39" s="142"/>
      <c r="H39" s="142"/>
      <c r="I39" s="142"/>
      <c r="J39" s="154" t="s">
        <v>199</v>
      </c>
      <c r="K39" s="143" t="s">
        <v>44</v>
      </c>
      <c r="L39" s="161"/>
      <c r="M39" s="160"/>
      <c r="N39" s="158"/>
      <c r="O39" s="143"/>
      <c r="P39" s="144"/>
      <c r="Q39" s="145">
        <v>2008</v>
      </c>
      <c r="R39" s="146" t="s">
        <v>263</v>
      </c>
      <c r="S39" s="138" t="s">
        <v>257</v>
      </c>
      <c r="T39" s="138" t="s">
        <v>258</v>
      </c>
      <c r="U39" s="147" t="s">
        <v>254</v>
      </c>
    </row>
    <row r="40" spans="1:21" s="148" customFormat="1" ht="61.5" customHeight="1">
      <c r="A40" s="137">
        <v>1</v>
      </c>
      <c r="B40" s="138" t="s">
        <v>163</v>
      </c>
      <c r="C40" s="139" t="s">
        <v>97</v>
      </c>
      <c r="D40" s="140" t="s">
        <v>16</v>
      </c>
      <c r="E40" s="140" t="s">
        <v>126</v>
      </c>
      <c r="F40" s="154" t="s">
        <v>198</v>
      </c>
      <c r="G40" s="142"/>
      <c r="H40" s="142"/>
      <c r="I40" s="142"/>
      <c r="J40" s="154" t="s">
        <v>199</v>
      </c>
      <c r="K40" s="143" t="s">
        <v>44</v>
      </c>
      <c r="L40" s="144"/>
      <c r="M40" s="160"/>
      <c r="N40" s="158"/>
      <c r="O40" s="143"/>
      <c r="P40" s="144"/>
      <c r="Q40" s="145">
        <v>2008</v>
      </c>
      <c r="R40" s="146" t="s">
        <v>263</v>
      </c>
      <c r="S40" s="138" t="s">
        <v>257</v>
      </c>
      <c r="T40" s="138" t="s">
        <v>258</v>
      </c>
      <c r="U40" s="147" t="s">
        <v>254</v>
      </c>
    </row>
    <row r="41" spans="1:21" s="148" customFormat="1" ht="72.75" customHeight="1">
      <c r="A41" s="137">
        <v>1</v>
      </c>
      <c r="B41" s="138" t="s">
        <v>163</v>
      </c>
      <c r="C41" s="139" t="s">
        <v>98</v>
      </c>
      <c r="D41" s="140" t="s">
        <v>16</v>
      </c>
      <c r="E41" s="140" t="s">
        <v>126</v>
      </c>
      <c r="F41" s="154" t="s">
        <v>198</v>
      </c>
      <c r="G41" s="142"/>
      <c r="H41" s="142"/>
      <c r="I41" s="142"/>
      <c r="J41" s="154" t="s">
        <v>199</v>
      </c>
      <c r="K41" s="143" t="s">
        <v>44</v>
      </c>
      <c r="L41" s="162"/>
      <c r="M41" s="143"/>
      <c r="N41" s="144"/>
      <c r="O41" s="143"/>
      <c r="P41" s="144"/>
      <c r="Q41" s="145">
        <v>2008</v>
      </c>
      <c r="R41" s="146" t="s">
        <v>263</v>
      </c>
      <c r="S41" s="138" t="s">
        <v>257</v>
      </c>
      <c r="T41" s="138" t="s">
        <v>258</v>
      </c>
      <c r="U41" s="147" t="s">
        <v>254</v>
      </c>
    </row>
    <row r="42" spans="1:21" s="148" customFormat="1" ht="72.75" customHeight="1">
      <c r="A42" s="137">
        <v>1</v>
      </c>
      <c r="B42" s="138" t="s">
        <v>163</v>
      </c>
      <c r="C42" s="139" t="s">
        <v>202</v>
      </c>
      <c r="D42" s="140" t="s">
        <v>16</v>
      </c>
      <c r="E42" s="141" t="s">
        <v>127</v>
      </c>
      <c r="F42" s="154" t="s">
        <v>198</v>
      </c>
      <c r="G42" s="142"/>
      <c r="H42" s="142"/>
      <c r="I42" s="142"/>
      <c r="J42" s="154" t="s">
        <v>199</v>
      </c>
      <c r="K42" s="143" t="s">
        <v>44</v>
      </c>
      <c r="L42" s="162"/>
      <c r="M42" s="163"/>
      <c r="N42" s="161"/>
      <c r="O42" s="143"/>
      <c r="P42" s="144"/>
      <c r="Q42" s="145">
        <v>2008</v>
      </c>
      <c r="R42" s="146" t="s">
        <v>263</v>
      </c>
      <c r="S42" s="138" t="s">
        <v>257</v>
      </c>
      <c r="T42" s="138" t="s">
        <v>258</v>
      </c>
      <c r="U42" s="147" t="s">
        <v>254</v>
      </c>
    </row>
    <row r="43" spans="1:21" s="148" customFormat="1" ht="71.25" customHeight="1">
      <c r="A43" s="137">
        <v>1</v>
      </c>
      <c r="B43" s="138" t="s">
        <v>163</v>
      </c>
      <c r="C43" s="139" t="s">
        <v>95</v>
      </c>
      <c r="D43" s="140" t="s">
        <v>16</v>
      </c>
      <c r="E43" s="140" t="s">
        <v>126</v>
      </c>
      <c r="F43" s="154" t="s">
        <v>198</v>
      </c>
      <c r="G43" s="164"/>
      <c r="H43" s="164"/>
      <c r="I43" s="164"/>
      <c r="J43" s="154" t="s">
        <v>199</v>
      </c>
      <c r="K43" s="143" t="s">
        <v>44</v>
      </c>
      <c r="L43" s="144"/>
      <c r="M43" s="143"/>
      <c r="N43" s="144"/>
      <c r="O43" s="143"/>
      <c r="P43" s="144"/>
      <c r="Q43" s="145">
        <v>2008</v>
      </c>
      <c r="R43" s="146" t="s">
        <v>263</v>
      </c>
      <c r="S43" s="138" t="s">
        <v>257</v>
      </c>
      <c r="T43" s="138" t="s">
        <v>258</v>
      </c>
      <c r="U43" s="147" t="s">
        <v>254</v>
      </c>
    </row>
    <row r="44" spans="1:21" ht="84" customHeight="1">
      <c r="A44" s="18">
        <v>3</v>
      </c>
      <c r="B44" s="92" t="s">
        <v>163</v>
      </c>
      <c r="C44" s="19" t="s">
        <v>205</v>
      </c>
      <c r="D44" s="20" t="s">
        <v>16</v>
      </c>
      <c r="E44" s="20" t="s">
        <v>204</v>
      </c>
      <c r="F44" s="27" t="s">
        <v>206</v>
      </c>
      <c r="G44" s="27"/>
      <c r="H44" s="27"/>
      <c r="I44" s="27"/>
      <c r="J44" s="80"/>
      <c r="K44" s="22"/>
      <c r="L44" s="23"/>
      <c r="M44" s="22"/>
      <c r="N44" s="23"/>
      <c r="O44" s="22"/>
      <c r="P44" s="23"/>
      <c r="Q44" s="125"/>
      <c r="R44" s="111" t="s">
        <v>248</v>
      </c>
      <c r="S44" s="92" t="s">
        <v>257</v>
      </c>
      <c r="T44" s="92" t="s">
        <v>258</v>
      </c>
      <c r="U44" s="110" t="s">
        <v>254</v>
      </c>
    </row>
    <row r="45" spans="1:21" ht="71.25" customHeight="1">
      <c r="A45" s="18">
        <v>3</v>
      </c>
      <c r="B45" s="92" t="s">
        <v>163</v>
      </c>
      <c r="C45" s="19" t="s">
        <v>216</v>
      </c>
      <c r="D45" s="20" t="s">
        <v>16</v>
      </c>
      <c r="E45" s="20" t="s">
        <v>126</v>
      </c>
      <c r="F45" s="80" t="s">
        <v>171</v>
      </c>
      <c r="G45" s="27"/>
      <c r="H45" s="27"/>
      <c r="I45" s="27"/>
      <c r="J45" s="80"/>
      <c r="K45" s="22"/>
      <c r="L45" s="23"/>
      <c r="M45" s="22"/>
      <c r="N45" s="23"/>
      <c r="O45" s="22"/>
      <c r="P45" s="23"/>
      <c r="Q45" s="125">
        <v>2008</v>
      </c>
      <c r="R45" s="111" t="s">
        <v>263</v>
      </c>
      <c r="S45" s="92" t="s">
        <v>257</v>
      </c>
      <c r="T45" s="92" t="s">
        <v>258</v>
      </c>
      <c r="U45" s="110" t="s">
        <v>254</v>
      </c>
    </row>
    <row r="46" spans="1:21" ht="93" customHeight="1">
      <c r="A46" s="18">
        <v>3</v>
      </c>
      <c r="B46" s="92" t="s">
        <v>163</v>
      </c>
      <c r="C46" s="19" t="s">
        <v>209</v>
      </c>
      <c r="D46" s="20" t="s">
        <v>16</v>
      </c>
      <c r="E46" s="20" t="s">
        <v>126</v>
      </c>
      <c r="F46" s="80" t="s">
        <v>171</v>
      </c>
      <c r="G46" s="27"/>
      <c r="H46" s="27"/>
      <c r="I46" s="27"/>
      <c r="J46" s="80"/>
      <c r="K46" s="22"/>
      <c r="L46" s="23"/>
      <c r="M46" s="22"/>
      <c r="N46" s="23"/>
      <c r="O46" s="22"/>
      <c r="P46" s="23"/>
      <c r="Q46" s="125"/>
      <c r="R46" s="111" t="s">
        <v>263</v>
      </c>
      <c r="S46" s="92" t="s">
        <v>257</v>
      </c>
      <c r="T46" s="92" t="s">
        <v>258</v>
      </c>
      <c r="U46" s="110" t="s">
        <v>254</v>
      </c>
    </row>
    <row r="47" spans="1:21" ht="66.75" customHeight="1">
      <c r="A47" s="18">
        <v>3</v>
      </c>
      <c r="B47" s="92" t="s">
        <v>163</v>
      </c>
      <c r="C47" s="19" t="s">
        <v>210</v>
      </c>
      <c r="D47" s="20" t="s">
        <v>16</v>
      </c>
      <c r="E47" s="20" t="s">
        <v>211</v>
      </c>
      <c r="F47" s="80" t="s">
        <v>215</v>
      </c>
      <c r="G47" s="27"/>
      <c r="H47" s="27"/>
      <c r="I47" s="27"/>
      <c r="J47" s="80"/>
      <c r="K47" s="22"/>
      <c r="L47" s="23"/>
      <c r="M47" s="22"/>
      <c r="N47" s="23"/>
      <c r="O47" s="22"/>
      <c r="P47" s="23"/>
      <c r="Q47" s="125"/>
      <c r="R47" s="111" t="s">
        <v>248</v>
      </c>
      <c r="S47" s="92" t="s">
        <v>257</v>
      </c>
      <c r="T47" s="92" t="s">
        <v>258</v>
      </c>
      <c r="U47" s="110" t="s">
        <v>254</v>
      </c>
    </row>
    <row r="48" spans="1:21" ht="66.75" customHeight="1">
      <c r="A48" s="18">
        <v>3</v>
      </c>
      <c r="B48" s="92" t="s">
        <v>163</v>
      </c>
      <c r="C48" s="19" t="s">
        <v>212</v>
      </c>
      <c r="D48" s="20" t="s">
        <v>16</v>
      </c>
      <c r="E48" s="20" t="s">
        <v>211</v>
      </c>
      <c r="F48" s="80" t="s">
        <v>215</v>
      </c>
      <c r="G48" s="27"/>
      <c r="H48" s="27"/>
      <c r="I48" s="27"/>
      <c r="J48" s="80"/>
      <c r="K48" s="22"/>
      <c r="L48" s="23"/>
      <c r="M48" s="22"/>
      <c r="N48" s="23"/>
      <c r="O48" s="22"/>
      <c r="P48" s="23"/>
      <c r="Q48" s="125"/>
      <c r="R48" s="111" t="s">
        <v>248</v>
      </c>
      <c r="S48" s="92" t="s">
        <v>257</v>
      </c>
      <c r="T48" s="92" t="s">
        <v>258</v>
      </c>
      <c r="U48" s="110" t="s">
        <v>254</v>
      </c>
    </row>
    <row r="49" spans="1:21" ht="93" customHeight="1">
      <c r="A49" s="18">
        <v>3</v>
      </c>
      <c r="B49" s="92" t="s">
        <v>163</v>
      </c>
      <c r="C49" s="19" t="s">
        <v>235</v>
      </c>
      <c r="D49" s="20" t="s">
        <v>233</v>
      </c>
      <c r="E49" s="20" t="s">
        <v>211</v>
      </c>
      <c r="F49" s="80" t="s">
        <v>234</v>
      </c>
      <c r="G49" s="27"/>
      <c r="H49" s="27"/>
      <c r="I49" s="27"/>
      <c r="J49" s="80"/>
      <c r="K49" s="22" t="s">
        <v>231</v>
      </c>
      <c r="L49" s="23"/>
      <c r="M49" s="22" t="s">
        <v>44</v>
      </c>
      <c r="N49" s="23"/>
      <c r="O49" s="22"/>
      <c r="P49" s="23"/>
      <c r="Q49" s="125"/>
      <c r="R49" s="111" t="s">
        <v>248</v>
      </c>
      <c r="S49" s="92" t="s">
        <v>257</v>
      </c>
      <c r="T49" s="92" t="s">
        <v>258</v>
      </c>
      <c r="U49" s="110" t="s">
        <v>254</v>
      </c>
    </row>
    <row r="50" spans="1:21" ht="53.25" customHeight="1">
      <c r="A50" s="18">
        <v>3</v>
      </c>
      <c r="B50" s="92" t="s">
        <v>163</v>
      </c>
      <c r="C50" s="19" t="s">
        <v>213</v>
      </c>
      <c r="D50" s="20" t="s">
        <v>16</v>
      </c>
      <c r="E50" s="20" t="s">
        <v>214</v>
      </c>
      <c r="F50" s="80">
        <v>195000</v>
      </c>
      <c r="G50" s="27"/>
      <c r="H50" s="27"/>
      <c r="I50" s="27"/>
      <c r="J50" s="80"/>
      <c r="K50" s="22"/>
      <c r="L50" s="23"/>
      <c r="M50" s="22"/>
      <c r="N50" s="23"/>
      <c r="O50" s="22"/>
      <c r="P50" s="23"/>
      <c r="Q50" s="125"/>
      <c r="R50" s="111" t="s">
        <v>248</v>
      </c>
      <c r="S50" s="92" t="s">
        <v>257</v>
      </c>
      <c r="T50" s="92" t="s">
        <v>258</v>
      </c>
      <c r="U50" s="110" t="s">
        <v>254</v>
      </c>
    </row>
    <row r="51" spans="1:21" ht="111.75" customHeight="1">
      <c r="A51" s="18">
        <v>3</v>
      </c>
      <c r="B51" s="92" t="s">
        <v>163</v>
      </c>
      <c r="C51" s="19" t="s">
        <v>218</v>
      </c>
      <c r="D51" s="20" t="s">
        <v>217</v>
      </c>
      <c r="E51" s="20" t="s">
        <v>219</v>
      </c>
      <c r="F51" s="80"/>
      <c r="G51" s="27"/>
      <c r="H51" s="27"/>
      <c r="I51" s="27"/>
      <c r="J51" s="80"/>
      <c r="K51" s="22"/>
      <c r="L51" s="23"/>
      <c r="M51" s="22"/>
      <c r="N51" s="23"/>
      <c r="O51" s="22"/>
      <c r="P51" s="23"/>
      <c r="Q51" s="125"/>
      <c r="R51" s="111" t="s">
        <v>248</v>
      </c>
      <c r="S51" s="92" t="s">
        <v>257</v>
      </c>
      <c r="T51" s="92" t="s">
        <v>258</v>
      </c>
      <c r="U51" s="110" t="s">
        <v>254</v>
      </c>
    </row>
    <row r="52" spans="1:21" ht="35.25" customHeight="1">
      <c r="A52" s="18"/>
      <c r="B52" s="92"/>
      <c r="C52" s="48" t="s">
        <v>139</v>
      </c>
      <c r="D52" s="36"/>
      <c r="E52" s="37"/>
      <c r="F52" s="58" t="s">
        <v>276</v>
      </c>
      <c r="G52" s="58"/>
      <c r="H52" s="58"/>
      <c r="I52" s="58"/>
      <c r="J52" s="59"/>
      <c r="K52" s="60"/>
      <c r="L52" s="55">
        <f>SUM(L29:L51)</f>
        <v>3406000</v>
      </c>
      <c r="M52" s="61"/>
      <c r="N52" s="62">
        <f>SUM(N29:N33)</f>
        <v>215000</v>
      </c>
      <c r="O52" s="61"/>
      <c r="P52" s="63">
        <f>SUM(P29:P33)</f>
        <v>375000</v>
      </c>
      <c r="Q52" s="131"/>
      <c r="R52" s="111"/>
      <c r="S52" s="92"/>
      <c r="T52" s="92"/>
      <c r="U52" s="110"/>
    </row>
    <row r="53" spans="1:21" ht="20.25" customHeight="1">
      <c r="A53" s="113"/>
      <c r="B53" s="114"/>
      <c r="C53" s="35"/>
      <c r="D53" s="36"/>
      <c r="E53" s="37"/>
      <c r="F53" s="38"/>
      <c r="G53" s="38"/>
      <c r="H53" s="38"/>
      <c r="I53" s="38"/>
      <c r="J53" s="115"/>
      <c r="K53" s="34"/>
      <c r="L53" s="39"/>
      <c r="M53" s="52"/>
      <c r="N53" s="40"/>
      <c r="O53" s="32"/>
      <c r="P53" s="33"/>
      <c r="Q53" s="131"/>
      <c r="R53" s="111"/>
      <c r="S53" s="92"/>
      <c r="T53" s="92"/>
      <c r="U53" s="110"/>
    </row>
    <row r="54" spans="1:21" ht="50.25" customHeight="1">
      <c r="A54" s="165" t="s">
        <v>60</v>
      </c>
      <c r="B54" s="166"/>
      <c r="C54" s="166"/>
      <c r="D54" s="166"/>
      <c r="E54" s="166"/>
      <c r="F54" s="166"/>
      <c r="G54" s="166"/>
      <c r="H54" s="166"/>
      <c r="I54" s="166"/>
      <c r="J54" s="167"/>
      <c r="K54" s="22"/>
      <c r="L54" s="26"/>
      <c r="M54" s="22"/>
      <c r="N54" s="26"/>
      <c r="O54" s="22"/>
      <c r="P54" s="23"/>
      <c r="Q54" s="125"/>
      <c r="R54" s="111"/>
      <c r="S54" s="92"/>
      <c r="T54" s="92"/>
      <c r="U54" s="110"/>
    </row>
    <row r="55" spans="1:21" ht="137.25" customHeight="1">
      <c r="A55" s="18">
        <v>3</v>
      </c>
      <c r="B55" s="92" t="s">
        <v>167</v>
      </c>
      <c r="C55" s="77" t="s">
        <v>70</v>
      </c>
      <c r="D55" s="78" t="s">
        <v>16</v>
      </c>
      <c r="E55" s="78" t="s">
        <v>128</v>
      </c>
      <c r="F55" s="80">
        <v>1100000</v>
      </c>
      <c r="G55" s="80">
        <v>150000</v>
      </c>
      <c r="H55" s="80"/>
      <c r="I55" s="80"/>
      <c r="J55" s="80" t="s">
        <v>114</v>
      </c>
      <c r="K55" s="81" t="s">
        <v>45</v>
      </c>
      <c r="L55" s="82">
        <v>150000</v>
      </c>
      <c r="M55" s="81" t="s">
        <v>21</v>
      </c>
      <c r="N55" s="82">
        <v>900000</v>
      </c>
      <c r="O55" s="81"/>
      <c r="P55" s="82"/>
      <c r="Q55" s="129">
        <v>2009</v>
      </c>
      <c r="R55" s="111" t="s">
        <v>248</v>
      </c>
      <c r="S55" s="92" t="s">
        <v>249</v>
      </c>
      <c r="T55" s="92" t="s">
        <v>250</v>
      </c>
      <c r="U55" s="110" t="s">
        <v>265</v>
      </c>
    </row>
    <row r="56" spans="1:21" ht="94.5" customHeight="1">
      <c r="A56" s="18">
        <v>3</v>
      </c>
      <c r="B56" s="92" t="s">
        <v>164</v>
      </c>
      <c r="C56" s="19" t="s">
        <v>71</v>
      </c>
      <c r="D56" s="20" t="s">
        <v>16</v>
      </c>
      <c r="E56" s="20" t="s">
        <v>129</v>
      </c>
      <c r="F56" s="24">
        <v>100000</v>
      </c>
      <c r="G56" s="24"/>
      <c r="H56" s="24"/>
      <c r="I56" s="24"/>
      <c r="J56" s="24"/>
      <c r="K56" s="22"/>
      <c r="L56" s="26"/>
      <c r="M56" s="22"/>
      <c r="N56" s="26"/>
      <c r="O56" s="22" t="s">
        <v>45</v>
      </c>
      <c r="P56" s="23">
        <v>100000</v>
      </c>
      <c r="Q56" s="125"/>
      <c r="R56" s="111" t="s">
        <v>248</v>
      </c>
      <c r="S56" s="92" t="s">
        <v>249</v>
      </c>
      <c r="T56" s="92" t="s">
        <v>250</v>
      </c>
      <c r="U56" s="110" t="s">
        <v>254</v>
      </c>
    </row>
    <row r="57" spans="1:21" ht="92.25" customHeight="1">
      <c r="A57" s="18">
        <v>3</v>
      </c>
      <c r="B57" s="92" t="s">
        <v>164</v>
      </c>
      <c r="C57" s="19" t="s">
        <v>143</v>
      </c>
      <c r="D57" s="20" t="s">
        <v>16</v>
      </c>
      <c r="E57" s="20" t="s">
        <v>130</v>
      </c>
      <c r="F57" s="24">
        <v>1075000</v>
      </c>
      <c r="G57" s="24"/>
      <c r="H57" s="24"/>
      <c r="I57" s="24"/>
      <c r="J57" s="24" t="s">
        <v>116</v>
      </c>
      <c r="K57" s="22" t="s">
        <v>45</v>
      </c>
      <c r="L57" s="23">
        <v>75000</v>
      </c>
      <c r="M57" s="22" t="s">
        <v>115</v>
      </c>
      <c r="N57" s="23">
        <v>500000</v>
      </c>
      <c r="O57" s="22" t="s">
        <v>21</v>
      </c>
      <c r="P57" s="23">
        <v>500000</v>
      </c>
      <c r="Q57" s="125"/>
      <c r="R57" s="111" t="s">
        <v>248</v>
      </c>
      <c r="S57" s="92" t="s">
        <v>249</v>
      </c>
      <c r="T57" s="92" t="s">
        <v>250</v>
      </c>
      <c r="U57" s="110" t="s">
        <v>266</v>
      </c>
    </row>
    <row r="58" spans="1:21" ht="108.75" customHeight="1">
      <c r="A58" s="18">
        <v>3</v>
      </c>
      <c r="B58" s="92" t="s">
        <v>164</v>
      </c>
      <c r="C58" s="19" t="s">
        <v>72</v>
      </c>
      <c r="D58" s="20" t="s">
        <v>16</v>
      </c>
      <c r="E58" s="20" t="s">
        <v>131</v>
      </c>
      <c r="F58" s="24">
        <v>1175000</v>
      </c>
      <c r="G58" s="24" t="s">
        <v>220</v>
      </c>
      <c r="H58" s="24"/>
      <c r="I58" s="24"/>
      <c r="J58" s="27" t="s">
        <v>117</v>
      </c>
      <c r="K58" s="22" t="s">
        <v>37</v>
      </c>
      <c r="L58" s="23">
        <v>100000</v>
      </c>
      <c r="M58" s="22" t="s">
        <v>21</v>
      </c>
      <c r="N58" s="23">
        <v>1075000</v>
      </c>
      <c r="O58" s="22" t="s">
        <v>17</v>
      </c>
      <c r="P58" s="23"/>
      <c r="Q58" s="125"/>
      <c r="R58" s="111" t="s">
        <v>248</v>
      </c>
      <c r="S58" s="92" t="s">
        <v>249</v>
      </c>
      <c r="T58" s="92" t="s">
        <v>250</v>
      </c>
      <c r="U58" s="110" t="s">
        <v>267</v>
      </c>
    </row>
    <row r="59" spans="1:21" ht="84" customHeight="1">
      <c r="A59" s="18">
        <v>3</v>
      </c>
      <c r="B59" s="92" t="s">
        <v>164</v>
      </c>
      <c r="C59" s="19" t="s">
        <v>73</v>
      </c>
      <c r="D59" s="20" t="s">
        <v>16</v>
      </c>
      <c r="E59" s="20" t="s">
        <v>132</v>
      </c>
      <c r="F59" s="24">
        <v>3000000</v>
      </c>
      <c r="G59" s="24"/>
      <c r="H59" s="24"/>
      <c r="I59" s="24"/>
      <c r="J59" s="24" t="s">
        <v>141</v>
      </c>
      <c r="K59" s="22" t="s">
        <v>37</v>
      </c>
      <c r="L59" s="23">
        <v>100000</v>
      </c>
      <c r="M59" s="22" t="s">
        <v>37</v>
      </c>
      <c r="N59" s="23">
        <v>100000</v>
      </c>
      <c r="O59" s="22" t="s">
        <v>21</v>
      </c>
      <c r="P59" s="23">
        <v>2800000</v>
      </c>
      <c r="Q59" s="125">
        <v>2010</v>
      </c>
      <c r="R59" s="111" t="s">
        <v>248</v>
      </c>
      <c r="S59" s="92" t="s">
        <v>249</v>
      </c>
      <c r="T59" s="92" t="s">
        <v>250</v>
      </c>
      <c r="U59" s="110" t="s">
        <v>254</v>
      </c>
    </row>
    <row r="60" spans="1:21" ht="132.75" customHeight="1">
      <c r="A60" s="18">
        <v>2</v>
      </c>
      <c r="B60" s="92" t="s">
        <v>164</v>
      </c>
      <c r="C60" s="19" t="s">
        <v>227</v>
      </c>
      <c r="D60" s="20" t="s">
        <v>43</v>
      </c>
      <c r="E60" s="20" t="s">
        <v>30</v>
      </c>
      <c r="F60" s="24">
        <v>1400000</v>
      </c>
      <c r="G60" s="24" t="s">
        <v>221</v>
      </c>
      <c r="H60" s="24"/>
      <c r="I60" s="24"/>
      <c r="J60" s="27" t="s">
        <v>223</v>
      </c>
      <c r="K60" s="22" t="s">
        <v>21</v>
      </c>
      <c r="L60" s="23">
        <v>1225000</v>
      </c>
      <c r="M60" s="22" t="s">
        <v>17</v>
      </c>
      <c r="N60" s="23">
        <v>75000</v>
      </c>
      <c r="O60" s="22" t="s">
        <v>17</v>
      </c>
      <c r="P60" s="23">
        <v>75000</v>
      </c>
      <c r="Q60" s="125">
        <v>2008</v>
      </c>
      <c r="R60" s="111" t="s">
        <v>264</v>
      </c>
      <c r="S60" s="92" t="s">
        <v>249</v>
      </c>
      <c r="T60" s="92" t="s">
        <v>250</v>
      </c>
      <c r="U60" s="110" t="s">
        <v>254</v>
      </c>
    </row>
    <row r="61" spans="1:21" ht="132.75" customHeight="1">
      <c r="A61" s="18">
        <v>3</v>
      </c>
      <c r="B61" s="92" t="s">
        <v>164</v>
      </c>
      <c r="C61" s="19" t="s">
        <v>228</v>
      </c>
      <c r="D61" s="20" t="s">
        <v>43</v>
      </c>
      <c r="E61" s="20" t="s">
        <v>30</v>
      </c>
      <c r="F61" s="24" t="s">
        <v>229</v>
      </c>
      <c r="G61" s="24"/>
      <c r="H61" s="24"/>
      <c r="I61" s="24"/>
      <c r="J61" s="27"/>
      <c r="K61" s="22"/>
      <c r="L61" s="23"/>
      <c r="M61" s="22" t="s">
        <v>37</v>
      </c>
      <c r="N61" s="23">
        <v>150000</v>
      </c>
      <c r="O61" s="22" t="s">
        <v>21</v>
      </c>
      <c r="P61" s="23">
        <v>650000</v>
      </c>
      <c r="Q61" s="125">
        <v>2010</v>
      </c>
      <c r="R61" s="111" t="s">
        <v>264</v>
      </c>
      <c r="S61" s="92" t="s">
        <v>249</v>
      </c>
      <c r="T61" s="92" t="s">
        <v>250</v>
      </c>
      <c r="U61" s="110" t="s">
        <v>254</v>
      </c>
    </row>
    <row r="62" spans="1:21" ht="138.75" customHeight="1">
      <c r="A62" s="18">
        <v>3</v>
      </c>
      <c r="B62" s="92" t="s">
        <v>164</v>
      </c>
      <c r="C62" s="19" t="s">
        <v>148</v>
      </c>
      <c r="D62" s="20" t="s">
        <v>16</v>
      </c>
      <c r="E62" s="20" t="s">
        <v>133</v>
      </c>
      <c r="F62" s="24">
        <v>3500000</v>
      </c>
      <c r="G62" s="24"/>
      <c r="H62" s="24"/>
      <c r="I62" s="24"/>
      <c r="J62" s="57"/>
      <c r="K62" s="22"/>
      <c r="L62" s="23"/>
      <c r="M62" s="22" t="s">
        <v>37</v>
      </c>
      <c r="N62" s="23">
        <v>100000</v>
      </c>
      <c r="O62" s="22" t="s">
        <v>21</v>
      </c>
      <c r="P62" s="23">
        <v>3400000</v>
      </c>
      <c r="Q62" s="125"/>
      <c r="R62" s="111" t="s">
        <v>264</v>
      </c>
      <c r="S62" s="92" t="s">
        <v>249</v>
      </c>
      <c r="T62" s="92" t="s">
        <v>250</v>
      </c>
      <c r="U62" s="110" t="s">
        <v>254</v>
      </c>
    </row>
    <row r="63" spans="1:21" ht="58.5" customHeight="1">
      <c r="A63" s="18">
        <v>2</v>
      </c>
      <c r="B63" s="92" t="s">
        <v>164</v>
      </c>
      <c r="C63" s="19" t="s">
        <v>230</v>
      </c>
      <c r="D63" s="20" t="s">
        <v>16</v>
      </c>
      <c r="E63" s="20" t="s">
        <v>222</v>
      </c>
      <c r="F63" s="24">
        <v>1194590</v>
      </c>
      <c r="G63" s="24"/>
      <c r="H63" s="24"/>
      <c r="I63" s="24"/>
      <c r="J63" s="57"/>
      <c r="K63" s="22" t="s">
        <v>21</v>
      </c>
      <c r="L63" s="23"/>
      <c r="M63" s="22"/>
      <c r="N63" s="23"/>
      <c r="O63" s="22"/>
      <c r="P63" s="23"/>
      <c r="Q63" s="125">
        <v>2008</v>
      </c>
      <c r="R63" s="111" t="s">
        <v>248</v>
      </c>
      <c r="S63" s="92" t="s">
        <v>249</v>
      </c>
      <c r="T63" s="92" t="s">
        <v>250</v>
      </c>
      <c r="U63" s="110" t="s">
        <v>254</v>
      </c>
    </row>
    <row r="64" spans="1:21" ht="30" customHeight="1">
      <c r="A64" s="18"/>
      <c r="B64" s="92"/>
      <c r="C64" s="19" t="s">
        <v>139</v>
      </c>
      <c r="D64" s="20"/>
      <c r="E64" s="20"/>
      <c r="F64" s="64" t="s">
        <v>277</v>
      </c>
      <c r="G64" s="64">
        <v>150000</v>
      </c>
      <c r="H64" s="53"/>
      <c r="I64" s="53"/>
      <c r="J64" s="65"/>
      <c r="K64" s="66"/>
      <c r="L64" s="55">
        <f>SUM(L55:L63)</f>
        <v>1650000</v>
      </c>
      <c r="M64" s="66"/>
      <c r="N64" s="55">
        <f>SUM(N55:N63)</f>
        <v>2900000</v>
      </c>
      <c r="O64" s="66"/>
      <c r="P64" s="55">
        <f>SUM(P55:P63)</f>
        <v>7525000</v>
      </c>
      <c r="Q64" s="125"/>
      <c r="R64" s="111"/>
      <c r="S64" s="92"/>
      <c r="T64" s="92"/>
      <c r="U64" s="110"/>
    </row>
    <row r="65" spans="1:21" ht="30" customHeight="1">
      <c r="A65" s="92"/>
      <c r="B65" s="92"/>
      <c r="C65" s="19" t="s">
        <v>140</v>
      </c>
      <c r="D65" s="20"/>
      <c r="E65" s="20"/>
      <c r="F65" s="64" t="s">
        <v>278</v>
      </c>
      <c r="G65" s="64">
        <f>SUM(G15+G26+G52+G64)</f>
        <v>1686085</v>
      </c>
      <c r="H65" s="53"/>
      <c r="I65" s="53"/>
      <c r="J65" s="65"/>
      <c r="K65" s="66"/>
      <c r="L65" s="55">
        <f>SUM(L15+L26+L52+L64)</f>
        <v>12147200</v>
      </c>
      <c r="M65" s="66"/>
      <c r="N65" s="55">
        <f>SUM(N15+N26+N52+N64)</f>
        <v>6580000</v>
      </c>
      <c r="O65" s="66"/>
      <c r="P65" s="55">
        <f>SUM(P15+P26+P52+P64)</f>
        <v>16185000</v>
      </c>
      <c r="Q65" s="125"/>
      <c r="R65" s="111"/>
      <c r="S65" s="92"/>
      <c r="T65" s="92"/>
      <c r="U65" s="110"/>
    </row>
    <row r="66" spans="1:21" ht="30" customHeight="1">
      <c r="A66" s="92"/>
      <c r="B66" s="92"/>
      <c r="C66" s="119" t="s">
        <v>241</v>
      </c>
      <c r="D66" s="41"/>
      <c r="E66" s="42"/>
      <c r="F66" s="43"/>
      <c r="G66" s="43"/>
      <c r="H66" s="43"/>
      <c r="I66" s="43"/>
      <c r="J66" s="43"/>
      <c r="K66" s="44"/>
      <c r="L66" s="45"/>
      <c r="M66" s="44"/>
      <c r="N66" s="45"/>
      <c r="O66" s="44"/>
      <c r="P66" s="45"/>
      <c r="Q66" s="132"/>
      <c r="R66" s="111"/>
      <c r="S66" s="92"/>
      <c r="T66" s="92"/>
      <c r="U66" s="110"/>
    </row>
    <row r="67" spans="1:21" ht="25.5" customHeight="1">
      <c r="A67" s="92"/>
      <c r="B67" s="92"/>
      <c r="C67" s="20" t="s">
        <v>13</v>
      </c>
      <c r="D67" s="20" t="s">
        <v>0</v>
      </c>
      <c r="E67" s="21" t="s">
        <v>14</v>
      </c>
      <c r="F67" s="24">
        <v>225000</v>
      </c>
      <c r="G67" s="24"/>
      <c r="H67" s="24"/>
      <c r="I67" s="24"/>
      <c r="J67" s="24"/>
      <c r="K67" s="22" t="s">
        <v>3</v>
      </c>
      <c r="L67" s="23">
        <v>75000</v>
      </c>
      <c r="M67" s="22" t="s">
        <v>3</v>
      </c>
      <c r="N67" s="23">
        <v>75000</v>
      </c>
      <c r="O67" s="22" t="s">
        <v>3</v>
      </c>
      <c r="P67" s="23">
        <v>75000</v>
      </c>
      <c r="Q67" s="125" t="s">
        <v>12</v>
      </c>
      <c r="R67" s="111"/>
      <c r="S67" s="92"/>
      <c r="T67" s="92"/>
      <c r="U67" s="110"/>
    </row>
    <row r="68" spans="1:21" ht="33.75" customHeight="1">
      <c r="A68" s="92"/>
      <c r="B68" s="92"/>
      <c r="C68" s="20" t="s">
        <v>11</v>
      </c>
      <c r="D68" s="20" t="s">
        <v>1</v>
      </c>
      <c r="E68" s="21" t="s">
        <v>14</v>
      </c>
      <c r="F68" s="24">
        <v>600000</v>
      </c>
      <c r="G68" s="24"/>
      <c r="H68" s="24"/>
      <c r="I68" s="24"/>
      <c r="J68" s="24"/>
      <c r="K68" s="22" t="s">
        <v>2</v>
      </c>
      <c r="L68" s="23">
        <v>200000</v>
      </c>
      <c r="M68" s="22" t="s">
        <v>2</v>
      </c>
      <c r="N68" s="23">
        <v>200000</v>
      </c>
      <c r="O68" s="22" t="s">
        <v>2</v>
      </c>
      <c r="P68" s="23">
        <v>200000</v>
      </c>
      <c r="Q68" s="125" t="s">
        <v>12</v>
      </c>
      <c r="R68" s="111"/>
      <c r="S68" s="92"/>
      <c r="T68" s="92"/>
      <c r="U68" s="110"/>
    </row>
    <row r="69" spans="1:21" ht="25.5" customHeight="1">
      <c r="A69" s="92"/>
      <c r="B69" s="92"/>
      <c r="C69" s="20" t="s">
        <v>46</v>
      </c>
      <c r="D69" s="20" t="s">
        <v>16</v>
      </c>
      <c r="E69" s="21" t="s">
        <v>47</v>
      </c>
      <c r="F69" s="24">
        <v>250000</v>
      </c>
      <c r="G69" s="24"/>
      <c r="H69" s="24"/>
      <c r="I69" s="24"/>
      <c r="J69" s="24"/>
      <c r="K69" s="22" t="s">
        <v>48</v>
      </c>
      <c r="L69" s="23">
        <v>20000</v>
      </c>
      <c r="M69" s="22" t="s">
        <v>53</v>
      </c>
      <c r="N69" s="23">
        <v>40000</v>
      </c>
      <c r="O69" s="22" t="s">
        <v>54</v>
      </c>
      <c r="P69" s="23">
        <v>190000</v>
      </c>
      <c r="Q69" s="125"/>
      <c r="R69" s="111"/>
      <c r="S69" s="92"/>
      <c r="T69" s="92"/>
      <c r="U69" s="110"/>
    </row>
    <row r="70" spans="1:21" ht="41.25" customHeight="1">
      <c r="A70" s="92"/>
      <c r="B70" s="92"/>
      <c r="C70" s="20" t="s">
        <v>49</v>
      </c>
      <c r="D70" s="20" t="s">
        <v>16</v>
      </c>
      <c r="E70" s="46" t="s">
        <v>50</v>
      </c>
      <c r="F70" s="24"/>
      <c r="G70" s="24"/>
      <c r="H70" s="24"/>
      <c r="I70" s="24"/>
      <c r="J70" s="24"/>
      <c r="K70" s="32"/>
      <c r="L70" s="39"/>
      <c r="M70" s="32"/>
      <c r="N70" s="39"/>
      <c r="O70" s="32"/>
      <c r="P70" s="39"/>
      <c r="Q70" s="125"/>
      <c r="R70" s="111"/>
      <c r="S70" s="92"/>
      <c r="T70" s="92"/>
      <c r="U70" s="110"/>
    </row>
    <row r="71" spans="1:21" ht="25.5" customHeight="1">
      <c r="A71" s="92"/>
      <c r="B71" s="92"/>
      <c r="C71" s="20" t="s">
        <v>74</v>
      </c>
      <c r="D71" s="20" t="s">
        <v>75</v>
      </c>
      <c r="E71" s="46"/>
      <c r="F71" s="24"/>
      <c r="G71" s="24"/>
      <c r="H71" s="24"/>
      <c r="I71" s="24"/>
      <c r="J71" s="24"/>
      <c r="K71" s="32"/>
      <c r="L71" s="39"/>
      <c r="M71" s="32"/>
      <c r="N71" s="39"/>
      <c r="O71" s="32"/>
      <c r="P71" s="39"/>
      <c r="Q71" s="125"/>
      <c r="R71" s="111"/>
      <c r="S71" s="92"/>
      <c r="T71" s="92"/>
      <c r="U71" s="110"/>
    </row>
    <row r="72" spans="1:21" ht="25.5" customHeight="1">
      <c r="A72" s="92"/>
      <c r="B72" s="92"/>
      <c r="C72" s="20" t="s">
        <v>76</v>
      </c>
      <c r="D72" s="20" t="s">
        <v>75</v>
      </c>
      <c r="E72" s="46"/>
      <c r="F72" s="24"/>
      <c r="G72" s="24"/>
      <c r="H72" s="24"/>
      <c r="I72" s="24"/>
      <c r="J72" s="24"/>
      <c r="K72" s="32"/>
      <c r="L72" s="39"/>
      <c r="M72" s="32"/>
      <c r="N72" s="39"/>
      <c r="O72" s="32"/>
      <c r="P72" s="39"/>
      <c r="Q72" s="125"/>
      <c r="R72" s="111"/>
      <c r="S72" s="92"/>
      <c r="T72" s="92"/>
      <c r="U72" s="110"/>
    </row>
    <row r="73" spans="1:21" ht="25.5" customHeight="1">
      <c r="A73" s="92"/>
      <c r="B73" s="92"/>
      <c r="C73" s="20" t="s">
        <v>77</v>
      </c>
      <c r="D73" s="20" t="s">
        <v>1</v>
      </c>
      <c r="E73" s="46" t="s">
        <v>134</v>
      </c>
      <c r="F73" s="24"/>
      <c r="G73" s="24"/>
      <c r="H73" s="24"/>
      <c r="I73" s="24"/>
      <c r="J73" s="24"/>
      <c r="K73" s="32"/>
      <c r="L73" s="39"/>
      <c r="M73" s="32"/>
      <c r="N73" s="39"/>
      <c r="O73" s="32"/>
      <c r="P73" s="39"/>
      <c r="Q73" s="125"/>
      <c r="R73" s="111"/>
      <c r="S73" s="92"/>
      <c r="T73" s="92"/>
      <c r="U73" s="110"/>
    </row>
    <row r="74" spans="1:21" ht="49.5" customHeight="1">
      <c r="A74" s="18"/>
      <c r="B74" s="92"/>
      <c r="C74" s="95" t="s">
        <v>99</v>
      </c>
      <c r="D74" s="20" t="s">
        <v>1</v>
      </c>
      <c r="E74" s="46" t="s">
        <v>100</v>
      </c>
      <c r="F74" s="24"/>
      <c r="G74" s="24"/>
      <c r="H74" s="24"/>
      <c r="I74" s="24"/>
      <c r="J74" s="24"/>
      <c r="K74" s="32"/>
      <c r="L74" s="39"/>
      <c r="M74" s="32"/>
      <c r="N74" s="39"/>
      <c r="O74" s="32"/>
      <c r="P74" s="39"/>
      <c r="Q74" s="125"/>
      <c r="R74" s="111"/>
      <c r="S74" s="92"/>
      <c r="T74" s="92"/>
      <c r="U74" s="110"/>
    </row>
    <row r="75" spans="1:21" ht="25.5" customHeight="1">
      <c r="A75" s="18"/>
      <c r="B75" s="92"/>
      <c r="C75" s="95" t="s">
        <v>82</v>
      </c>
      <c r="D75" s="20" t="s">
        <v>1</v>
      </c>
      <c r="E75" s="46" t="s">
        <v>81</v>
      </c>
      <c r="F75" s="24"/>
      <c r="G75" s="24"/>
      <c r="H75" s="24"/>
      <c r="I75" s="24"/>
      <c r="J75" s="24"/>
      <c r="K75" s="32"/>
      <c r="L75" s="39"/>
      <c r="M75" s="32"/>
      <c r="N75" s="39"/>
      <c r="O75" s="32"/>
      <c r="P75" s="39"/>
      <c r="Q75" s="125"/>
      <c r="R75" s="111"/>
      <c r="S75" s="92"/>
      <c r="T75" s="92"/>
      <c r="U75" s="110"/>
    </row>
    <row r="76" spans="1:21" ht="25.5" customHeight="1">
      <c r="A76" s="18"/>
      <c r="B76" s="92"/>
      <c r="C76" s="95" t="s">
        <v>88</v>
      </c>
      <c r="D76" s="20" t="s">
        <v>16</v>
      </c>
      <c r="E76" s="46" t="s">
        <v>89</v>
      </c>
      <c r="F76" s="24"/>
      <c r="G76" s="24"/>
      <c r="H76" s="24"/>
      <c r="I76" s="24"/>
      <c r="J76" s="24"/>
      <c r="K76" s="22"/>
      <c r="L76" s="26"/>
      <c r="M76" s="22"/>
      <c r="N76" s="26"/>
      <c r="O76" s="22"/>
      <c r="P76" s="26"/>
      <c r="Q76" s="125"/>
      <c r="R76" s="111"/>
      <c r="S76" s="92"/>
      <c r="T76" s="92"/>
      <c r="U76" s="110"/>
    </row>
    <row r="77" spans="1:21" ht="28.5" customHeight="1">
      <c r="A77" s="18"/>
      <c r="B77" s="92"/>
      <c r="C77" s="95" t="s">
        <v>78</v>
      </c>
      <c r="D77" s="20" t="s">
        <v>1</v>
      </c>
      <c r="E77" s="46" t="s">
        <v>79</v>
      </c>
      <c r="F77" s="24"/>
      <c r="G77" s="24"/>
      <c r="H77" s="24"/>
      <c r="I77" s="24"/>
      <c r="J77" s="24"/>
      <c r="K77" s="32"/>
      <c r="L77" s="39"/>
      <c r="M77" s="32"/>
      <c r="N77" s="39"/>
      <c r="O77" s="32"/>
      <c r="P77" s="39"/>
      <c r="Q77" s="125"/>
      <c r="R77" s="111"/>
      <c r="S77" s="92"/>
      <c r="T77" s="92"/>
      <c r="U77" s="110"/>
    </row>
    <row r="78" spans="1:21" ht="69.75" customHeight="1">
      <c r="A78" s="18"/>
      <c r="B78" s="92"/>
      <c r="C78" s="95" t="s">
        <v>161</v>
      </c>
      <c r="D78" s="20" t="s">
        <v>1</v>
      </c>
      <c r="E78" s="46" t="s">
        <v>80</v>
      </c>
      <c r="F78" s="24"/>
      <c r="G78" s="24"/>
      <c r="H78" s="24"/>
      <c r="I78" s="24"/>
      <c r="J78" s="24"/>
      <c r="K78" s="32"/>
      <c r="L78" s="39"/>
      <c r="M78" s="32"/>
      <c r="N78" s="39"/>
      <c r="O78" s="32"/>
      <c r="P78" s="39"/>
      <c r="Q78" s="125"/>
      <c r="R78" s="111"/>
      <c r="S78" s="92"/>
      <c r="T78" s="92"/>
      <c r="U78" s="110"/>
    </row>
    <row r="79" spans="1:21" ht="25.5" customHeight="1">
      <c r="A79" s="18"/>
      <c r="B79" s="92"/>
      <c r="C79" s="34" t="s">
        <v>51</v>
      </c>
      <c r="D79" s="36" t="s">
        <v>16</v>
      </c>
      <c r="E79" s="36" t="s">
        <v>52</v>
      </c>
      <c r="F79" s="47"/>
      <c r="G79" s="47"/>
      <c r="H79" s="47"/>
      <c r="I79" s="47"/>
      <c r="J79" s="47"/>
      <c r="K79" s="32"/>
      <c r="L79" s="39"/>
      <c r="M79" s="32"/>
      <c r="N79" s="39"/>
      <c r="O79" s="32"/>
      <c r="P79" s="39"/>
      <c r="Q79" s="131"/>
      <c r="R79" s="111"/>
      <c r="S79" s="92"/>
      <c r="T79" s="92"/>
      <c r="U79" s="110"/>
    </row>
    <row r="80" spans="1:21" ht="25.5">
      <c r="A80" s="18"/>
      <c r="B80" s="92"/>
      <c r="C80" s="117" t="s">
        <v>225</v>
      </c>
      <c r="D80" s="92" t="s">
        <v>1</v>
      </c>
      <c r="E80" s="92" t="s">
        <v>226</v>
      </c>
      <c r="F80" s="92"/>
      <c r="G80" s="92"/>
      <c r="H80" s="92"/>
      <c r="I80" s="92"/>
      <c r="J80" s="110"/>
      <c r="K80" s="111"/>
      <c r="L80" s="110"/>
      <c r="M80" s="111"/>
      <c r="N80" s="110"/>
      <c r="O80" s="111"/>
      <c r="P80" s="110"/>
      <c r="Q80" s="124"/>
      <c r="R80" s="111"/>
      <c r="S80" s="92"/>
      <c r="T80" s="92"/>
      <c r="U80" s="110"/>
    </row>
    <row r="81" spans="1:21" ht="25.5">
      <c r="A81" s="18"/>
      <c r="B81" s="92"/>
      <c r="C81" s="99" t="s">
        <v>83</v>
      </c>
      <c r="D81" s="30" t="s">
        <v>1</v>
      </c>
      <c r="E81" s="30" t="s">
        <v>135</v>
      </c>
      <c r="F81" s="30"/>
      <c r="G81" s="30"/>
      <c r="H81" s="83"/>
      <c r="I81" s="83"/>
      <c r="J81" s="47"/>
      <c r="K81" s="32"/>
      <c r="L81" s="39"/>
      <c r="M81" s="32"/>
      <c r="N81" s="39"/>
      <c r="O81" s="32"/>
      <c r="P81" s="39"/>
      <c r="Q81" s="131"/>
      <c r="R81" s="111"/>
      <c r="S81" s="92"/>
      <c r="T81" s="92"/>
      <c r="U81" s="110"/>
    </row>
    <row r="82" spans="1:21" ht="51">
      <c r="A82" s="18"/>
      <c r="B82" s="92"/>
      <c r="C82" s="99" t="s">
        <v>84</v>
      </c>
      <c r="D82" s="30" t="s">
        <v>1</v>
      </c>
      <c r="E82" s="30" t="s">
        <v>136</v>
      </c>
      <c r="F82" s="30"/>
      <c r="G82" s="30"/>
      <c r="H82" s="83"/>
      <c r="I82" s="83"/>
      <c r="J82" s="47"/>
      <c r="K82" s="32"/>
      <c r="L82" s="39"/>
      <c r="M82" s="32"/>
      <c r="N82" s="39"/>
      <c r="O82" s="32"/>
      <c r="P82" s="39"/>
      <c r="Q82" s="131"/>
      <c r="R82" s="111"/>
      <c r="S82" s="92"/>
      <c r="T82" s="92"/>
      <c r="U82" s="110"/>
    </row>
    <row r="83" spans="1:21" ht="25.5">
      <c r="A83" s="18"/>
      <c r="B83" s="92"/>
      <c r="C83" s="99" t="s">
        <v>85</v>
      </c>
      <c r="D83" s="30" t="s">
        <v>1</v>
      </c>
      <c r="E83" s="30" t="s">
        <v>86</v>
      </c>
      <c r="F83" s="30"/>
      <c r="G83" s="30"/>
      <c r="H83" s="83"/>
      <c r="I83" s="83"/>
      <c r="J83" s="47"/>
      <c r="K83" s="32"/>
      <c r="L83" s="39"/>
      <c r="M83" s="32"/>
      <c r="N83" s="39"/>
      <c r="O83" s="32"/>
      <c r="P83" s="39"/>
      <c r="Q83" s="131"/>
      <c r="R83" s="111"/>
      <c r="S83" s="92"/>
      <c r="T83" s="92"/>
      <c r="U83" s="110"/>
    </row>
    <row r="84" spans="1:21" ht="32.25" customHeight="1">
      <c r="A84" s="18"/>
      <c r="B84" s="92"/>
      <c r="C84" s="99" t="s">
        <v>87</v>
      </c>
      <c r="D84" s="30" t="s">
        <v>1</v>
      </c>
      <c r="E84" s="30" t="s">
        <v>137</v>
      </c>
      <c r="F84" s="30"/>
      <c r="G84" s="30"/>
      <c r="H84" s="83"/>
      <c r="I84" s="83"/>
      <c r="J84" s="47"/>
      <c r="K84" s="32"/>
      <c r="L84" s="39"/>
      <c r="M84" s="32"/>
      <c r="N84" s="39"/>
      <c r="O84" s="32"/>
      <c r="P84" s="39"/>
      <c r="Q84" s="131"/>
      <c r="R84" s="111"/>
      <c r="S84" s="92"/>
      <c r="T84" s="92"/>
      <c r="U84" s="110"/>
    </row>
    <row r="85" spans="1:21" ht="38.25">
      <c r="A85" s="18"/>
      <c r="B85" s="92"/>
      <c r="C85" s="99" t="s">
        <v>90</v>
      </c>
      <c r="D85" s="30" t="s">
        <v>1</v>
      </c>
      <c r="E85" s="30" t="s">
        <v>138</v>
      </c>
      <c r="F85" s="30"/>
      <c r="G85" s="30"/>
      <c r="H85" s="83"/>
      <c r="I85" s="83"/>
      <c r="J85" s="47"/>
      <c r="K85" s="32"/>
      <c r="L85" s="39"/>
      <c r="M85" s="32"/>
      <c r="N85" s="39"/>
      <c r="O85" s="32"/>
      <c r="P85" s="39"/>
      <c r="Q85" s="131"/>
      <c r="R85" s="111"/>
      <c r="S85" s="92"/>
      <c r="T85" s="92"/>
      <c r="U85" s="110"/>
    </row>
    <row r="86" spans="1:21" ht="51">
      <c r="A86" s="18"/>
      <c r="B86" s="92"/>
      <c r="C86" s="99" t="s">
        <v>101</v>
      </c>
      <c r="D86" s="30" t="s">
        <v>1</v>
      </c>
      <c r="E86" s="30"/>
      <c r="F86" s="30"/>
      <c r="G86" s="30"/>
      <c r="H86" s="31"/>
      <c r="I86" s="31"/>
      <c r="J86" s="24"/>
      <c r="K86" s="22"/>
      <c r="L86" s="26"/>
      <c r="M86" s="22"/>
      <c r="N86" s="26"/>
      <c r="O86" s="22"/>
      <c r="P86" s="26"/>
      <c r="Q86" s="125"/>
      <c r="R86" s="111"/>
      <c r="S86" s="92"/>
      <c r="T86" s="92"/>
      <c r="U86" s="110"/>
    </row>
    <row r="87" spans="1:21" ht="25.5">
      <c r="A87" s="18"/>
      <c r="B87" s="92"/>
      <c r="C87" s="99" t="s">
        <v>238</v>
      </c>
      <c r="D87" s="30" t="s">
        <v>239</v>
      </c>
      <c r="E87" s="30"/>
      <c r="F87" s="30" t="s">
        <v>240</v>
      </c>
      <c r="G87" s="30"/>
      <c r="H87" s="31"/>
      <c r="I87" s="31"/>
      <c r="J87" s="24"/>
      <c r="K87" s="95"/>
      <c r="L87" s="26"/>
      <c r="M87" s="95"/>
      <c r="N87" s="26"/>
      <c r="O87" s="95"/>
      <c r="P87" s="26"/>
      <c r="Q87" s="125"/>
      <c r="R87" s="111"/>
      <c r="S87" s="92"/>
      <c r="T87" s="92"/>
      <c r="U87" s="110"/>
    </row>
    <row r="88" spans="1:21" ht="38.25">
      <c r="A88" s="18"/>
      <c r="B88" s="92"/>
      <c r="C88" s="92" t="s">
        <v>162</v>
      </c>
      <c r="D88" s="92" t="s">
        <v>1</v>
      </c>
      <c r="E88" s="92"/>
      <c r="F88" s="118">
        <v>50000</v>
      </c>
      <c r="G88" s="92"/>
      <c r="H88" s="92"/>
      <c r="I88" s="92"/>
      <c r="J88" s="110"/>
      <c r="K88" s="111"/>
      <c r="L88" s="110"/>
      <c r="M88" s="111"/>
      <c r="N88" s="110"/>
      <c r="O88" s="111"/>
      <c r="P88" s="110"/>
      <c r="Q88" s="124"/>
      <c r="R88" s="111"/>
      <c r="S88" s="92"/>
      <c r="T88" s="92"/>
      <c r="U88" s="110"/>
    </row>
  </sheetData>
  <sheetProtection/>
  <mergeCells count="12">
    <mergeCell ref="C1:J1"/>
    <mergeCell ref="K4:L4"/>
    <mergeCell ref="M4:N4"/>
    <mergeCell ref="O4:P4"/>
    <mergeCell ref="A54:J54"/>
    <mergeCell ref="A2:K2"/>
    <mergeCell ref="A3:K3"/>
    <mergeCell ref="R4:U4"/>
    <mergeCell ref="A6:C6"/>
    <mergeCell ref="A7:J7"/>
    <mergeCell ref="A28:J28"/>
    <mergeCell ref="A16:J16"/>
  </mergeCells>
  <printOptions/>
  <pageMargins left="0.4" right="0" top="0.5" bottom="0.5" header="0.25" footer="0.25"/>
  <pageSetup horizontalDpi="300" verticalDpi="300" orientation="landscape" scale="35" r:id="rId1"/>
  <headerFooter alignWithMargins="0">
    <oddHeader>&amp;L&amp;"Verdana,Bold"CAVEAT: &amp;"Verdana,Regular" Subwatersheds listed in order of priority.  Projects prioritized 1 through 3.</oddHeader>
    <oddFooter>&amp;LShared Strategy 3-yr Impltn Spreadsheet - WRIA 9 Version 4-19-07 
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Pearson</dc:creator>
  <cp:keywords/>
  <dc:description/>
  <cp:lastModifiedBy>Jack R. Venrick</cp:lastModifiedBy>
  <cp:lastPrinted>2009-07-20T22:24:01Z</cp:lastPrinted>
  <dcterms:created xsi:type="dcterms:W3CDTF">2006-01-17T15:12:04Z</dcterms:created>
  <dcterms:modified xsi:type="dcterms:W3CDTF">2009-07-20T22:57:08Z</dcterms:modified>
  <cp:category/>
  <cp:version/>
  <cp:contentType/>
  <cp:contentStatus/>
</cp:coreProperties>
</file>